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enArne\Documents\0000 PARTNERS\Partner OXYPHARM\Bruksanvisning\Kalkulator\"/>
    </mc:Choice>
  </mc:AlternateContent>
  <bookViews>
    <workbookView xWindow="0" yWindow="0" windowWidth="28800" windowHeight="124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O7" i="1"/>
  <c r="P7" i="1" s="1"/>
  <c r="T7" i="1" s="1"/>
  <c r="H7" i="1"/>
  <c r="K7" i="1" s="1"/>
  <c r="O18" i="1" l="1"/>
  <c r="O19" i="1"/>
  <c r="O20" i="1"/>
  <c r="O21" i="1"/>
  <c r="O22" i="1"/>
  <c r="O23" i="1"/>
  <c r="O24" i="1"/>
  <c r="O25" i="1"/>
  <c r="O26" i="1"/>
  <c r="O27" i="1"/>
  <c r="O28" i="1"/>
  <c r="O29" i="1"/>
  <c r="O30" i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F30" i="1"/>
  <c r="F29" i="1"/>
  <c r="F28" i="1"/>
  <c r="F27" i="1"/>
  <c r="F26" i="1"/>
  <c r="F25" i="1"/>
  <c r="F24" i="1"/>
  <c r="F23" i="1"/>
  <c r="F22" i="1"/>
  <c r="F21" i="1"/>
  <c r="F20" i="1"/>
  <c r="F19" i="1"/>
  <c r="P29" i="1" l="1"/>
  <c r="T29" i="1" s="1"/>
  <c r="P25" i="1"/>
  <c r="T25" i="1" s="1"/>
  <c r="P21" i="1"/>
  <c r="T21" i="1" s="1"/>
  <c r="P22" i="1"/>
  <c r="T22" i="1" s="1"/>
  <c r="P28" i="1"/>
  <c r="T28" i="1" s="1"/>
  <c r="P24" i="1"/>
  <c r="T24" i="1" s="1"/>
  <c r="P20" i="1"/>
  <c r="T20" i="1" s="1"/>
  <c r="P30" i="1"/>
  <c r="T30" i="1" s="1"/>
  <c r="P26" i="1"/>
  <c r="T26" i="1" s="1"/>
  <c r="P27" i="1"/>
  <c r="T27" i="1" s="1"/>
  <c r="P23" i="1"/>
  <c r="T23" i="1" s="1"/>
  <c r="P19" i="1"/>
  <c r="T19" i="1" s="1"/>
  <c r="F18" i="1"/>
  <c r="H18" i="1"/>
  <c r="K18" i="1" s="1"/>
  <c r="P18" i="1"/>
  <c r="T18" i="1" s="1"/>
</calcChain>
</file>

<file path=xl/sharedStrings.xml><?xml version="1.0" encoding="utf-8"?>
<sst xmlns="http://schemas.openxmlformats.org/spreadsheetml/2006/main" count="90" uniqueCount="22">
  <si>
    <t>Rom volum, m3</t>
  </si>
  <si>
    <t>ml</t>
  </si>
  <si>
    <t>=</t>
  </si>
  <si>
    <t>Innstilling</t>
  </si>
  <si>
    <r>
      <rPr>
        <b/>
        <sz val="36"/>
        <color theme="0"/>
        <rFont val="Calibri"/>
        <family val="2"/>
        <scheme val="minor"/>
      </rPr>
      <t xml:space="preserve">NOCOLYSE ® </t>
    </r>
    <r>
      <rPr>
        <b/>
        <sz val="36"/>
        <color rgb="FFFF9900"/>
        <rFont val="Segoe Script"/>
        <family val="2"/>
      </rPr>
      <t>One Shot</t>
    </r>
  </si>
  <si>
    <t>dl</t>
  </si>
  <si>
    <t>Forbruk løsning</t>
  </si>
  <si>
    <t>Avlåsningstid</t>
  </si>
  <si>
    <t>Timer : minutter</t>
  </si>
  <si>
    <r>
      <t>m</t>
    </r>
    <r>
      <rPr>
        <sz val="20"/>
        <color theme="1"/>
        <rFont val="Calibri"/>
        <family val="2"/>
      </rPr>
      <t>ᵌ</t>
    </r>
  </si>
  <si>
    <t>≈</t>
  </si>
  <si>
    <t xml:space="preserve">mellom romvolum, forbruk og tid ved bruk av </t>
  </si>
  <si>
    <t>Nocolyse ONE SHOT</t>
  </si>
  <si>
    <t>Diffusjonstid</t>
  </si>
  <si>
    <t>Kontakttid</t>
  </si>
  <si>
    <t>Diffusjonstid +</t>
  </si>
  <si>
    <t>Kontakttid =</t>
  </si>
  <si>
    <r>
      <rPr>
        <b/>
        <sz val="20"/>
        <color theme="1"/>
        <rFont val="Calibri"/>
        <family val="2"/>
        <scheme val="minor"/>
      </rPr>
      <t>TABELL</t>
    </r>
    <r>
      <rPr>
        <sz val="20"/>
        <color theme="1"/>
        <rFont val="Calibri"/>
        <family val="2"/>
        <scheme val="minor"/>
      </rPr>
      <t xml:space="preserve">: </t>
    </r>
    <r>
      <rPr>
        <sz val="16"/>
        <color theme="1"/>
        <rFont val="Calibri"/>
        <family val="2"/>
        <scheme val="minor"/>
      </rPr>
      <t xml:space="preserve">Viser eksempler på sammenhenger </t>
    </r>
  </si>
  <si>
    <t>Løsning</t>
  </si>
  <si>
    <t>Nocolyse One Shot</t>
  </si>
  <si>
    <r>
      <t xml:space="preserve">SETT INN: Rom volum </t>
    </r>
    <r>
      <rPr>
        <sz val="16"/>
        <color rgb="FFFF9900"/>
        <rFont val="Calibri"/>
        <family val="2"/>
        <scheme val="minor"/>
      </rPr>
      <t xml:space="preserve">(i orange celle) </t>
    </r>
    <r>
      <rPr>
        <sz val="16"/>
        <color theme="0"/>
        <rFont val="Calibri"/>
        <family val="2"/>
        <scheme val="minor"/>
      </rPr>
      <t>for å finne forbruk...                                                                      ...og hvor lenge rommet skal være avlåst (avlåsningstid)</t>
    </r>
  </si>
  <si>
    <t>mᵌ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</si>
</sst>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color rgb="FFFF9900"/>
      <name val="Segoe Script"/>
      <family val="2"/>
    </font>
    <font>
      <sz val="8"/>
      <color theme="1"/>
      <name val="Calibri"/>
      <family val="2"/>
      <scheme val="minor"/>
    </font>
    <font>
      <sz val="20"/>
      <color theme="1"/>
      <name val="Calibri"/>
      <family val="2"/>
    </font>
    <font>
      <sz val="16"/>
      <color rgb="FFFF9900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rgb="FF4C4982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36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C4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FF9900"/>
      </top>
      <bottom/>
      <diagonal/>
    </border>
    <border>
      <left style="thin">
        <color rgb="FFFF9900"/>
      </left>
      <right/>
      <top style="thin">
        <color rgb="FFFF9900"/>
      </top>
      <bottom/>
      <diagonal/>
    </border>
    <border>
      <left/>
      <right style="thin">
        <color rgb="FFFF9900"/>
      </right>
      <top style="thin">
        <color rgb="FFFF9900"/>
      </top>
      <bottom/>
      <diagonal/>
    </border>
    <border>
      <left style="thin">
        <color rgb="FFFF9900"/>
      </left>
      <right/>
      <top/>
      <bottom style="thin">
        <color rgb="FFFF9900"/>
      </bottom>
      <diagonal/>
    </border>
    <border>
      <left/>
      <right/>
      <top/>
      <bottom style="thin">
        <color rgb="FFFF9900"/>
      </bottom>
      <diagonal/>
    </border>
    <border>
      <left/>
      <right/>
      <top style="thin">
        <color theme="0"/>
      </top>
      <bottom/>
      <diagonal/>
    </border>
    <border>
      <left style="thin">
        <color rgb="FFFF9900"/>
      </left>
      <right/>
      <top/>
      <bottom/>
      <diagonal/>
    </border>
    <border>
      <left/>
      <right style="thin">
        <color rgb="FFFF990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0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 style="thin">
        <color theme="0"/>
      </top>
      <bottom style="thin">
        <color rgb="FFFFC000"/>
      </bottom>
      <diagonal/>
    </border>
    <border>
      <left style="thin">
        <color theme="0"/>
      </left>
      <right style="thin">
        <color rgb="FFFFC00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0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1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1" fontId="2" fillId="2" borderId="0" xfId="0" applyNumberFormat="1" applyFont="1" applyFill="1"/>
    <xf numFmtId="0" fontId="2" fillId="2" borderId="0" xfId="0" applyFont="1" applyFill="1"/>
    <xf numFmtId="0" fontId="5" fillId="2" borderId="0" xfId="0" applyFont="1" applyFill="1"/>
    <xf numFmtId="1" fontId="0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/>
    <xf numFmtId="0" fontId="2" fillId="3" borderId="4" xfId="0" applyFont="1" applyFill="1" applyBorder="1"/>
    <xf numFmtId="1" fontId="2" fillId="3" borderId="2" xfId="0" applyNumberFormat="1" applyFont="1" applyFill="1" applyBorder="1"/>
    <xf numFmtId="0" fontId="10" fillId="2" borderId="0" xfId="0" applyFont="1" applyFill="1"/>
    <xf numFmtId="0" fontId="0" fillId="3" borderId="0" xfId="0" applyFill="1"/>
    <xf numFmtId="0" fontId="3" fillId="2" borderId="0" xfId="0" applyFont="1" applyFill="1" applyAlignment="1">
      <alignment horizontal="center"/>
    </xf>
    <xf numFmtId="3" fontId="4" fillId="3" borderId="3" xfId="0" applyNumberFormat="1" applyFont="1" applyFill="1" applyBorder="1" applyAlignment="1" applyProtection="1">
      <alignment horizontal="center"/>
    </xf>
    <xf numFmtId="3" fontId="4" fillId="3" borderId="2" xfId="0" applyNumberFormat="1" applyFont="1" applyFill="1" applyBorder="1" applyAlignment="1" applyProtection="1">
      <alignment horizontal="right"/>
    </xf>
    <xf numFmtId="1" fontId="15" fillId="2" borderId="0" xfId="0" applyNumberFormat="1" applyFont="1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6" xfId="0" applyFont="1" applyFill="1" applyBorder="1"/>
    <xf numFmtId="0" fontId="3" fillId="2" borderId="5" xfId="0" applyFont="1" applyFill="1" applyBorder="1"/>
    <xf numFmtId="1" fontId="0" fillId="2" borderId="5" xfId="0" applyNumberFormat="1" applyFill="1" applyBorder="1"/>
    <xf numFmtId="0" fontId="3" fillId="2" borderId="11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1" fontId="0" fillId="2" borderId="0" xfId="0" applyNumberFormat="1" applyFill="1" applyBorder="1"/>
    <xf numFmtId="0" fontId="0" fillId="2" borderId="12" xfId="0" applyFill="1" applyBorder="1"/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3" fillId="2" borderId="12" xfId="0" applyFont="1" applyFill="1" applyBorder="1" applyAlignment="1">
      <alignment horizontal="center"/>
    </xf>
    <xf numFmtId="0" fontId="0" fillId="2" borderId="9" xfId="0" applyFill="1" applyBorder="1"/>
    <xf numFmtId="1" fontId="16" fillId="2" borderId="13" xfId="0" applyNumberFormat="1" applyFont="1" applyFill="1" applyBorder="1" applyAlignment="1">
      <alignment horizontal="center"/>
    </xf>
    <xf numFmtId="3" fontId="4" fillId="3" borderId="16" xfId="0" applyNumberFormat="1" applyFont="1" applyFill="1" applyBorder="1" applyAlignment="1" applyProtection="1">
      <alignment horizontal="right"/>
    </xf>
    <xf numFmtId="3" fontId="4" fillId="3" borderId="17" xfId="0" applyNumberFormat="1" applyFont="1" applyFill="1" applyBorder="1" applyAlignment="1" applyProtection="1">
      <alignment horizontal="center"/>
    </xf>
    <xf numFmtId="1" fontId="0" fillId="3" borderId="18" xfId="0" applyNumberFormat="1" applyFont="1" applyFill="1" applyBorder="1"/>
    <xf numFmtId="1" fontId="4" fillId="3" borderId="18" xfId="0" applyNumberFormat="1" applyFont="1" applyFill="1" applyBorder="1" applyAlignment="1">
      <alignment horizontal="center"/>
    </xf>
    <xf numFmtId="1" fontId="2" fillId="3" borderId="18" xfId="0" applyNumberFormat="1" applyFont="1" applyFill="1" applyBorder="1"/>
    <xf numFmtId="1" fontId="2" fillId="3" borderId="16" xfId="0" applyNumberFormat="1" applyFont="1" applyFill="1" applyBorder="1"/>
    <xf numFmtId="0" fontId="2" fillId="3" borderId="19" xfId="0" applyFont="1" applyFill="1" applyBorder="1"/>
    <xf numFmtId="0" fontId="0" fillId="3" borderId="0" xfId="0" applyFill="1" applyBorder="1"/>
    <xf numFmtId="20" fontId="0" fillId="3" borderId="0" xfId="0" applyNumberFormat="1" applyFill="1" applyBorder="1"/>
    <xf numFmtId="1" fontId="0" fillId="3" borderId="0" xfId="0" applyNumberFormat="1" applyFill="1"/>
    <xf numFmtId="0" fontId="14" fillId="4" borderId="14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/>
    </xf>
    <xf numFmtId="0" fontId="0" fillId="5" borderId="0" xfId="0" applyFill="1"/>
    <xf numFmtId="0" fontId="4" fillId="5" borderId="0" xfId="0" applyFont="1" applyFill="1"/>
    <xf numFmtId="0" fontId="0" fillId="5" borderId="0" xfId="0" applyFont="1" applyFill="1"/>
    <xf numFmtId="0" fontId="13" fillId="5" borderId="0" xfId="0" applyFont="1" applyFill="1"/>
    <xf numFmtId="3" fontId="4" fillId="5" borderId="0" xfId="0" applyNumberFormat="1" applyFont="1" applyFill="1" applyBorder="1" applyAlignment="1" applyProtection="1">
      <alignment horizontal="right"/>
    </xf>
    <xf numFmtId="3" fontId="4" fillId="5" borderId="0" xfId="0" applyNumberFormat="1" applyFont="1" applyFill="1" applyBorder="1" applyAlignment="1" applyProtection="1">
      <alignment horizontal="center"/>
    </xf>
    <xf numFmtId="1" fontId="0" fillId="5" borderId="0" xfId="0" applyNumberFormat="1" applyFont="1" applyFill="1" applyBorder="1"/>
    <xf numFmtId="1" fontId="4" fillId="5" borderId="0" xfId="0" applyNumberFormat="1" applyFont="1" applyFill="1" applyBorder="1" applyAlignment="1">
      <alignment horizontal="center"/>
    </xf>
    <xf numFmtId="1" fontId="2" fillId="5" borderId="0" xfId="0" applyNumberFormat="1" applyFont="1" applyFill="1" applyBorder="1"/>
    <xf numFmtId="0" fontId="2" fillId="5" borderId="0" xfId="0" applyFont="1" applyFill="1" applyBorder="1"/>
    <xf numFmtId="164" fontId="4" fillId="5" borderId="0" xfId="0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20" fontId="0" fillId="5" borderId="0" xfId="0" applyNumberFormat="1" applyFill="1"/>
    <xf numFmtId="20" fontId="4" fillId="5" borderId="0" xfId="0" applyNumberFormat="1" applyFont="1" applyFill="1" applyBorder="1"/>
    <xf numFmtId="20" fontId="6" fillId="5" borderId="0" xfId="0" applyNumberFormat="1" applyFont="1" applyFill="1" applyBorder="1" applyAlignment="1">
      <alignment horizontal="center" vertical="center"/>
    </xf>
    <xf numFmtId="20" fontId="4" fillId="5" borderId="0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Border="1"/>
    <xf numFmtId="0" fontId="5" fillId="5" borderId="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0" xfId="0" applyFont="1" applyFill="1" applyBorder="1"/>
    <xf numFmtId="0" fontId="13" fillId="3" borderId="20" xfId="0" applyFont="1" applyFill="1" applyBorder="1"/>
    <xf numFmtId="0" fontId="13" fillId="3" borderId="21" xfId="0" applyFont="1" applyFill="1" applyBorder="1"/>
    <xf numFmtId="0" fontId="0" fillId="3" borderId="21" xfId="0" applyFont="1" applyFill="1" applyBorder="1"/>
    <xf numFmtId="0" fontId="13" fillId="3" borderId="21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3" borderId="25" xfId="0" applyFont="1" applyFill="1" applyBorder="1"/>
    <xf numFmtId="0" fontId="0" fillId="3" borderId="26" xfId="0" applyFont="1" applyFill="1" applyBorder="1"/>
    <xf numFmtId="0" fontId="0" fillId="3" borderId="27" xfId="0" applyFont="1" applyFill="1" applyBorder="1"/>
    <xf numFmtId="0" fontId="0" fillId="3" borderId="28" xfId="0" applyFont="1" applyFill="1" applyBorder="1"/>
    <xf numFmtId="0" fontId="17" fillId="3" borderId="28" xfId="0" applyFont="1" applyFill="1" applyBorder="1" applyAlignment="1">
      <alignment horizontal="right"/>
    </xf>
    <xf numFmtId="0" fontId="13" fillId="3" borderId="30" xfId="0" applyFont="1" applyFill="1" applyBorder="1" applyAlignment="1">
      <alignment horizontal="center"/>
    </xf>
    <xf numFmtId="0" fontId="0" fillId="3" borderId="31" xfId="0" applyFont="1" applyFill="1" applyBorder="1"/>
    <xf numFmtId="0" fontId="0" fillId="3" borderId="32" xfId="0" applyFont="1" applyFill="1" applyBorder="1"/>
    <xf numFmtId="0" fontId="0" fillId="3" borderId="33" xfId="0" applyFont="1" applyFill="1" applyBorder="1" applyAlignment="1">
      <alignment horizontal="center"/>
    </xf>
    <xf numFmtId="0" fontId="13" fillId="3" borderId="22" xfId="0" applyFont="1" applyFill="1" applyBorder="1"/>
    <xf numFmtId="0" fontId="1" fillId="3" borderId="24" xfId="0" applyFont="1" applyFill="1" applyBorder="1" applyAlignment="1">
      <alignment horizontal="center"/>
    </xf>
    <xf numFmtId="1" fontId="0" fillId="3" borderId="25" xfId="0" applyNumberFormat="1" applyFont="1" applyFill="1" applyBorder="1"/>
    <xf numFmtId="1" fontId="0" fillId="3" borderId="27" xfId="0" applyNumberFormat="1" applyFont="1" applyFill="1" applyBorder="1"/>
    <xf numFmtId="0" fontId="0" fillId="3" borderId="29" xfId="0" applyFont="1" applyFill="1" applyBorder="1"/>
    <xf numFmtId="0" fontId="1" fillId="3" borderId="31" xfId="0" applyFont="1" applyFill="1" applyBorder="1" applyAlignment="1">
      <alignment horizontal="center"/>
    </xf>
    <xf numFmtId="0" fontId="0" fillId="3" borderId="33" xfId="0" applyFont="1" applyFill="1" applyBorder="1"/>
    <xf numFmtId="164" fontId="4" fillId="3" borderId="19" xfId="0" applyNumberFormat="1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20" fontId="0" fillId="3" borderId="0" xfId="0" applyNumberFormat="1" applyFill="1"/>
    <xf numFmtId="20" fontId="4" fillId="3" borderId="16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20" fontId="4" fillId="3" borderId="2" xfId="0" applyNumberFormat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0" fontId="16" fillId="2" borderId="35" xfId="0" applyNumberFormat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20" fontId="16" fillId="2" borderId="37" xfId="0" applyNumberFormat="1" applyFont="1" applyFill="1" applyBorder="1" applyAlignment="1">
      <alignment horizontal="center"/>
    </xf>
    <xf numFmtId="0" fontId="13" fillId="3" borderId="21" xfId="0" applyFont="1" applyFill="1" applyBorder="1" applyAlignment="1">
      <alignment horizontal="right"/>
    </xf>
    <xf numFmtId="0" fontId="13" fillId="3" borderId="20" xfId="0" applyFont="1" applyFill="1" applyBorder="1" applyAlignment="1">
      <alignment horizontal="left"/>
    </xf>
    <xf numFmtId="0" fontId="19" fillId="3" borderId="18" xfId="0" applyFont="1" applyFill="1" applyBorder="1" applyAlignment="1">
      <alignment horizontal="center"/>
    </xf>
    <xf numFmtId="20" fontId="4" fillId="3" borderId="18" xfId="0" applyNumberFormat="1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0" fontId="20" fillId="2" borderId="15" xfId="0" applyFont="1" applyFill="1" applyBorder="1"/>
    <xf numFmtId="0" fontId="21" fillId="2" borderId="15" xfId="0" applyFont="1" applyFill="1" applyBorder="1"/>
    <xf numFmtId="0" fontId="13" fillId="3" borderId="22" xfId="0" applyFont="1" applyFill="1" applyBorder="1" applyAlignment="1">
      <alignment horizontal="center"/>
    </xf>
    <xf numFmtId="0" fontId="0" fillId="3" borderId="24" xfId="0" applyFont="1" applyFill="1" applyBorder="1"/>
    <xf numFmtId="0" fontId="0" fillId="3" borderId="29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0" fillId="3" borderId="40" xfId="0" applyFont="1" applyFill="1" applyBorder="1"/>
    <xf numFmtId="0" fontId="0" fillId="3" borderId="41" xfId="0" applyFont="1" applyFill="1" applyBorder="1"/>
    <xf numFmtId="0" fontId="0" fillId="3" borderId="42" xfId="0" applyFont="1" applyFill="1" applyBorder="1"/>
    <xf numFmtId="0" fontId="0" fillId="3" borderId="43" xfId="0" applyFont="1" applyFill="1" applyBorder="1"/>
    <xf numFmtId="0" fontId="0" fillId="3" borderId="44" xfId="0" applyFont="1" applyFill="1" applyBorder="1"/>
    <xf numFmtId="164" fontId="16" fillId="6" borderId="14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distributed"/>
    </xf>
    <xf numFmtId="0" fontId="0" fillId="2" borderId="0" xfId="0" applyFill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4C4982"/>
      <color rgb="FFFF9900"/>
      <color rgb="FFE8F2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695140780868772E-2"/>
          <c:y val="0.12163674285681406"/>
          <c:w val="0.37376352569455251"/>
          <c:h val="0.853774212825782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'Ark1'!$K$7:$L$7</c:f>
              <c:numCache>
                <c:formatCode>General</c:formatCode>
                <c:ptCount val="2"/>
                <c:pt idx="0" formatCode="0.0">
                  <c:v>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621640"/>
        <c:axId val="294618504"/>
      </c:barChart>
      <c:catAx>
        <c:axId val="294621640"/>
        <c:scaling>
          <c:orientation val="minMax"/>
        </c:scaling>
        <c:delete val="1"/>
        <c:axPos val="b"/>
        <c:majorTickMark val="none"/>
        <c:minorTickMark val="none"/>
        <c:tickLblPos val="nextTo"/>
        <c:crossAx val="294618504"/>
        <c:crosses val="autoZero"/>
        <c:auto val="1"/>
        <c:lblAlgn val="ctr"/>
        <c:lblOffset val="100"/>
        <c:noMultiLvlLbl val="0"/>
      </c:catAx>
      <c:valAx>
        <c:axId val="294618504"/>
        <c:scaling>
          <c:orientation val="minMax"/>
          <c:max val="10"/>
        </c:scaling>
        <c:delete val="1"/>
        <c:axPos val="l"/>
        <c:numFmt formatCode="0.0" sourceLinked="1"/>
        <c:majorTickMark val="none"/>
        <c:minorTickMark val="none"/>
        <c:tickLblPos val="nextTo"/>
        <c:crossAx val="29462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1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0.png"/><Relationship Id="rId17" Type="http://schemas.openxmlformats.org/officeDocument/2006/relationships/image" Target="../media/image13.png"/><Relationship Id="rId2" Type="http://schemas.openxmlformats.org/officeDocument/2006/relationships/image" Target="../media/image2.jpeg"/><Relationship Id="rId16" Type="http://schemas.microsoft.com/office/2007/relationships/hdphoto" Target="../media/hdphoto3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microsoft.com/office/2007/relationships/hdphoto" Target="../media/hdphoto1.wdp"/><Relationship Id="rId15" Type="http://schemas.openxmlformats.org/officeDocument/2006/relationships/image" Target="../media/image12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chart" Target="../charts/chart1.xml"/><Relationship Id="rId1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223831</xdr:colOff>
      <xdr:row>2</xdr:row>
      <xdr:rowOff>344165</xdr:rowOff>
    </xdr:from>
    <xdr:to>
      <xdr:col>15</xdr:col>
      <xdr:colOff>88290</xdr:colOff>
      <xdr:row>8</xdr:row>
      <xdr:rowOff>2534859</xdr:rowOff>
    </xdr:to>
    <xdr:grpSp>
      <xdr:nvGrpSpPr>
        <xdr:cNvPr id="2" name="Gruppe 1"/>
        <xdr:cNvGrpSpPr/>
      </xdr:nvGrpSpPr>
      <xdr:grpSpPr>
        <a:xfrm>
          <a:off x="5764430" y="1108848"/>
          <a:ext cx="2560973" cy="6926363"/>
          <a:chOff x="15454621" y="12253615"/>
          <a:chExt cx="2526239" cy="6923518"/>
        </a:xfrm>
      </xdr:grpSpPr>
      <xdr:pic>
        <xdr:nvPicPr>
          <xdr:cNvPr id="15" name="Bilde 14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064" t="8477" r="14798" b="7577"/>
          <a:stretch/>
        </xdr:blipFill>
        <xdr:spPr>
          <a:xfrm>
            <a:off x="15454621" y="12253615"/>
            <a:ext cx="2526239" cy="6923518"/>
          </a:xfrm>
          <a:prstGeom prst="rect">
            <a:avLst/>
          </a:prstGeom>
        </xdr:spPr>
      </xdr:pic>
      <xdr:pic>
        <xdr:nvPicPr>
          <xdr:cNvPr id="27" name="Bilde 2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613482" y="13909510"/>
            <a:ext cx="361062" cy="5018513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134672</xdr:colOff>
      <xdr:row>13</xdr:row>
      <xdr:rowOff>140154</xdr:rowOff>
    </xdr:from>
    <xdr:to>
      <xdr:col>5</xdr:col>
      <xdr:colOff>1180175</xdr:colOff>
      <xdr:row>16</xdr:row>
      <xdr:rowOff>321130</xdr:rowOff>
    </xdr:to>
    <xdr:pic>
      <xdr:nvPicPr>
        <xdr:cNvPr id="31" name="Bilde 30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917208" y="4331154"/>
          <a:ext cx="1045503" cy="1242332"/>
        </a:xfrm>
        <a:prstGeom prst="rect">
          <a:avLst/>
        </a:prstGeom>
      </xdr:spPr>
    </xdr:pic>
    <xdr:clientData/>
  </xdr:twoCellAnchor>
  <xdr:twoCellAnchor editAs="oneCell">
    <xdr:from>
      <xdr:col>19</xdr:col>
      <xdr:colOff>100438</xdr:colOff>
      <xdr:row>13</xdr:row>
      <xdr:rowOff>123825</xdr:rowOff>
    </xdr:from>
    <xdr:to>
      <xdr:col>19</xdr:col>
      <xdr:colOff>1027875</xdr:colOff>
      <xdr:row>16</xdr:row>
      <xdr:rowOff>300</xdr:rowOff>
    </xdr:to>
    <xdr:pic>
      <xdr:nvPicPr>
        <xdr:cNvPr id="20" name="Bilde 19" descr="https://image.freepik.com/free-icon/clock-of-circular-shape-at-two-o-clock_318-48022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4608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4831" y="4695825"/>
          <a:ext cx="927437" cy="932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476811</xdr:colOff>
      <xdr:row>13</xdr:row>
      <xdr:rowOff>162234</xdr:rowOff>
    </xdr:from>
    <xdr:to>
      <xdr:col>17</xdr:col>
      <xdr:colOff>981636</xdr:colOff>
      <xdr:row>16</xdr:row>
      <xdr:rowOff>39293</xdr:rowOff>
    </xdr:to>
    <xdr:pic>
      <xdr:nvPicPr>
        <xdr:cNvPr id="24" name="Bilde 23" descr="http://worldartsme.com/images/hour-glass-clipart-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811" y="9631205"/>
          <a:ext cx="504825" cy="92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672191</xdr:colOff>
      <xdr:row>13</xdr:row>
      <xdr:rowOff>158749</xdr:rowOff>
    </xdr:from>
    <xdr:to>
      <xdr:col>20</xdr:col>
      <xdr:colOff>92529</xdr:colOff>
      <xdr:row>16</xdr:row>
      <xdr:rowOff>161926</xdr:rowOff>
    </xdr:to>
    <xdr:pic>
      <xdr:nvPicPr>
        <xdr:cNvPr id="5" name="Bilde 4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8315" t="12916" r="25713" b="17507"/>
        <a:stretch/>
      </xdr:blipFill>
      <xdr:spPr>
        <a:xfrm>
          <a:off x="11326584" y="4730749"/>
          <a:ext cx="876300" cy="1064533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13</xdr:row>
      <xdr:rowOff>190500</xdr:rowOff>
    </xdr:from>
    <xdr:to>
      <xdr:col>3</xdr:col>
      <xdr:colOff>209656</xdr:colOff>
      <xdr:row>16</xdr:row>
      <xdr:rowOff>261084</xdr:rowOff>
    </xdr:to>
    <xdr:pic>
      <xdr:nvPicPr>
        <xdr:cNvPr id="9" name="Bilde 8"/>
        <xdr:cNvPicPr>
          <a:picLocks noChangeAspect="1"/>
        </xdr:cNvPicPr>
      </xdr:nvPicPr>
      <xdr:blipFill>
        <a:blip xmlns:r="http://schemas.openxmlformats.org/officeDocument/2006/relationships" r:embed="rId8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52425" y="2762250"/>
          <a:ext cx="1219306" cy="1127858"/>
        </a:xfrm>
        <a:prstGeom prst="rect">
          <a:avLst/>
        </a:prstGeom>
      </xdr:spPr>
    </xdr:pic>
    <xdr:clientData/>
  </xdr:twoCellAnchor>
  <xdr:twoCellAnchor>
    <xdr:from>
      <xdr:col>12</xdr:col>
      <xdr:colOff>1416047</xdr:colOff>
      <xdr:row>2</xdr:row>
      <xdr:rowOff>1215053</xdr:rowOff>
    </xdr:from>
    <xdr:to>
      <xdr:col>15</xdr:col>
      <xdr:colOff>1040579</xdr:colOff>
      <xdr:row>8</xdr:row>
      <xdr:rowOff>2597229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374575</xdr:colOff>
      <xdr:row>3</xdr:row>
      <xdr:rowOff>214866</xdr:rowOff>
    </xdr:from>
    <xdr:to>
      <xdr:col>2</xdr:col>
      <xdr:colOff>1075695</xdr:colOff>
      <xdr:row>5</xdr:row>
      <xdr:rowOff>66450</xdr:rowOff>
    </xdr:to>
    <xdr:pic>
      <xdr:nvPicPr>
        <xdr:cNvPr id="34" name="Bilde 33"/>
        <xdr:cNvPicPr>
          <a:picLocks noChangeAspect="1"/>
        </xdr:cNvPicPr>
      </xdr:nvPicPr>
      <xdr:blipFill>
        <a:blip xmlns:r="http://schemas.openxmlformats.org/officeDocument/2006/relationships" r:embed="rId8">
          <a:lum bright="70000" contrast="-70000"/>
        </a:blip>
        <a:stretch>
          <a:fillRect/>
        </a:stretch>
      </xdr:blipFill>
      <xdr:spPr>
        <a:xfrm>
          <a:off x="540709" y="1887279"/>
          <a:ext cx="701120" cy="649027"/>
        </a:xfrm>
        <a:prstGeom prst="rect">
          <a:avLst/>
        </a:prstGeom>
      </xdr:spPr>
    </xdr:pic>
    <xdr:clientData/>
  </xdr:twoCellAnchor>
  <xdr:twoCellAnchor>
    <xdr:from>
      <xdr:col>10</xdr:col>
      <xdr:colOff>271716</xdr:colOff>
      <xdr:row>3</xdr:row>
      <xdr:rowOff>271631</xdr:rowOff>
    </xdr:from>
    <xdr:to>
      <xdr:col>12</xdr:col>
      <xdr:colOff>115013</xdr:colOff>
      <xdr:row>4</xdr:row>
      <xdr:rowOff>129117</xdr:rowOff>
    </xdr:to>
    <xdr:grpSp>
      <xdr:nvGrpSpPr>
        <xdr:cNvPr id="35" name="Gruppe 34"/>
        <xdr:cNvGrpSpPr/>
      </xdr:nvGrpSpPr>
      <xdr:grpSpPr>
        <a:xfrm rot="2881215">
          <a:off x="4953336" y="3545398"/>
          <a:ext cx="353859" cy="1050692"/>
          <a:chOff x="0" y="0"/>
          <a:chExt cx="2699112" cy="6524625"/>
        </a:xfrm>
      </xdr:grpSpPr>
      <xdr:pic>
        <xdr:nvPicPr>
          <xdr:cNvPr id="37" name="Bilde 36"/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064" t="8477" r="14798" b="7577"/>
          <a:stretch/>
        </xdr:blipFill>
        <xdr:spPr>
          <a:xfrm>
            <a:off x="0" y="0"/>
            <a:ext cx="2699112" cy="6524625"/>
          </a:xfrm>
          <a:prstGeom prst="rect">
            <a:avLst/>
          </a:prstGeom>
        </xdr:spPr>
      </xdr:pic>
      <xdr:pic>
        <xdr:nvPicPr>
          <xdr:cNvPr id="39" name="Bilde 38"/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8389" y="1396548"/>
            <a:ext cx="400050" cy="4909001"/>
          </a:xfrm>
          <a:prstGeom prst="rect">
            <a:avLst/>
          </a:prstGeom>
        </xdr:spPr>
      </xdr:pic>
    </xdr:grpSp>
    <xdr:clientData/>
  </xdr:twoCellAnchor>
  <xdr:twoCellAnchor editAs="oneCell">
    <xdr:from>
      <xdr:col>19</xdr:col>
      <xdr:colOff>262831</xdr:colOff>
      <xdr:row>3</xdr:row>
      <xdr:rowOff>130737</xdr:rowOff>
    </xdr:from>
    <xdr:to>
      <xdr:col>19</xdr:col>
      <xdr:colOff>1210318</xdr:colOff>
      <xdr:row>5</xdr:row>
      <xdr:rowOff>74092</xdr:rowOff>
    </xdr:to>
    <xdr:pic>
      <xdr:nvPicPr>
        <xdr:cNvPr id="16" name="Bilde 15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schemeClr val="bg2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1300625" y="3753972"/>
          <a:ext cx="947487" cy="746444"/>
        </a:xfrm>
        <a:prstGeom prst="rect">
          <a:avLst/>
        </a:prstGeom>
      </xdr:spPr>
    </xdr:pic>
    <xdr:clientData/>
  </xdr:twoCellAnchor>
  <xdr:twoCellAnchor>
    <xdr:from>
      <xdr:col>15</xdr:col>
      <xdr:colOff>231321</xdr:colOff>
      <xdr:row>6</xdr:row>
      <xdr:rowOff>141324</xdr:rowOff>
    </xdr:from>
    <xdr:to>
      <xdr:col>17</xdr:col>
      <xdr:colOff>1115976</xdr:colOff>
      <xdr:row>6</xdr:row>
      <xdr:rowOff>462642</xdr:rowOff>
    </xdr:to>
    <xdr:sp macro="" textlink="">
      <xdr:nvSpPr>
        <xdr:cNvPr id="43" name="Pil høyre 42"/>
        <xdr:cNvSpPr/>
      </xdr:nvSpPr>
      <xdr:spPr>
        <a:xfrm>
          <a:off x="7851321" y="2291253"/>
          <a:ext cx="2422262" cy="321318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oneCell">
    <xdr:from>
      <xdr:col>5</xdr:col>
      <xdr:colOff>321091</xdr:colOff>
      <xdr:row>3</xdr:row>
      <xdr:rowOff>122465</xdr:rowOff>
    </xdr:from>
    <xdr:to>
      <xdr:col>5</xdr:col>
      <xdr:colOff>979715</xdr:colOff>
      <xdr:row>5</xdr:row>
      <xdr:rowOff>115868</xdr:rowOff>
    </xdr:to>
    <xdr:pic>
      <xdr:nvPicPr>
        <xdr:cNvPr id="46" name="Bilde 45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103627" y="1183822"/>
          <a:ext cx="658624" cy="782618"/>
        </a:xfrm>
        <a:prstGeom prst="rect">
          <a:avLst/>
        </a:prstGeom>
      </xdr:spPr>
    </xdr:pic>
    <xdr:clientData/>
  </xdr:twoCellAnchor>
  <xdr:twoCellAnchor>
    <xdr:from>
      <xdr:col>7</xdr:col>
      <xdr:colOff>166009</xdr:colOff>
      <xdr:row>6</xdr:row>
      <xdr:rowOff>176892</xdr:rowOff>
    </xdr:from>
    <xdr:to>
      <xdr:col>8</xdr:col>
      <xdr:colOff>190500</xdr:colOff>
      <xdr:row>6</xdr:row>
      <xdr:rowOff>492577</xdr:rowOff>
    </xdr:to>
    <xdr:sp macro="" textlink="">
      <xdr:nvSpPr>
        <xdr:cNvPr id="47" name="Pil høyre 46"/>
        <xdr:cNvSpPr/>
      </xdr:nvSpPr>
      <xdr:spPr>
        <a:xfrm>
          <a:off x="3186795" y="2326821"/>
          <a:ext cx="432705" cy="315685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43794</xdr:colOff>
      <xdr:row>14</xdr:row>
      <xdr:rowOff>42689</xdr:rowOff>
    </xdr:from>
    <xdr:to>
      <xdr:col>11</xdr:col>
      <xdr:colOff>51580</xdr:colOff>
      <xdr:row>15</xdr:row>
      <xdr:rowOff>229815</xdr:rowOff>
    </xdr:to>
    <xdr:grpSp>
      <xdr:nvGrpSpPr>
        <xdr:cNvPr id="25" name="Gruppe 24"/>
        <xdr:cNvGrpSpPr/>
      </xdr:nvGrpSpPr>
      <xdr:grpSpPr>
        <a:xfrm rot="2881215">
          <a:off x="4327574" y="9697606"/>
          <a:ext cx="535929" cy="1295674"/>
          <a:chOff x="0" y="0"/>
          <a:chExt cx="2699112" cy="6524625"/>
        </a:xfrm>
      </xdr:grpSpPr>
      <xdr:pic>
        <xdr:nvPicPr>
          <xdr:cNvPr id="26" name="Bilde 25"/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duotone>
              <a:prstClr val="black"/>
              <a:schemeClr val="tx2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064" t="8477" r="14798" b="7577"/>
          <a:stretch/>
        </xdr:blipFill>
        <xdr:spPr>
          <a:xfrm>
            <a:off x="0" y="0"/>
            <a:ext cx="2699112" cy="6524625"/>
          </a:xfrm>
          <a:prstGeom prst="rect">
            <a:avLst/>
          </a:prstGeom>
        </xdr:spPr>
      </xdr:pic>
      <xdr:pic>
        <xdr:nvPicPr>
          <xdr:cNvPr id="28" name="Bilde 27"/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duotone>
              <a:prstClr val="black"/>
              <a:schemeClr val="tx2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8389" y="1396548"/>
            <a:ext cx="400050" cy="4909001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186766</xdr:colOff>
      <xdr:row>3</xdr:row>
      <xdr:rowOff>93383</xdr:rowOff>
    </xdr:from>
    <xdr:to>
      <xdr:col>15</xdr:col>
      <xdr:colOff>1288677</xdr:colOff>
      <xdr:row>5</xdr:row>
      <xdr:rowOff>144039</xdr:rowOff>
    </xdr:to>
    <xdr:grpSp>
      <xdr:nvGrpSpPr>
        <xdr:cNvPr id="41" name="Gruppe 40"/>
        <xdr:cNvGrpSpPr/>
      </xdr:nvGrpSpPr>
      <xdr:grpSpPr>
        <a:xfrm>
          <a:off x="8423879" y="3715566"/>
          <a:ext cx="1101911" cy="842170"/>
          <a:chOff x="7752907" y="4950784"/>
          <a:chExt cx="1235814" cy="1189644"/>
        </a:xfrm>
      </xdr:grpSpPr>
      <xdr:pic>
        <xdr:nvPicPr>
          <xdr:cNvPr id="42" name="Bilde 41"/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4">
                    <a14:imgEffect>
                      <a14:backgroundRemoval t="0" b="98596" l="0" r="98976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69521" y="4954984"/>
            <a:ext cx="1219200" cy="1185444"/>
          </a:xfrm>
          <a:prstGeom prst="rect">
            <a:avLst/>
          </a:prstGeom>
        </xdr:spPr>
      </xdr:pic>
      <xdr:pic>
        <xdr:nvPicPr>
          <xdr:cNvPr id="44" name="Bilde 43"/>
          <xdr:cNvPicPr>
            <a:picLocks noChangeAspect="1"/>
          </xdr:cNvPicPr>
        </xdr:nvPicPr>
        <xdr:blipFill>
          <a:blip xmlns:r="http://schemas.openxmlformats.org/officeDocument/2006/relationships" r:embed="rId15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6">
                    <a14:imgEffect>
                      <a14:backgroundRemoval t="0" b="100000" l="4348" r="1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752907" y="4950784"/>
            <a:ext cx="841321" cy="652329"/>
          </a:xfrm>
          <a:prstGeom prst="rect">
            <a:avLst/>
          </a:prstGeom>
        </xdr:spPr>
      </xdr:pic>
    </xdr:grpSp>
    <xdr:clientData/>
  </xdr:twoCellAnchor>
  <xdr:twoCellAnchor editAs="oneCell">
    <xdr:from>
      <xdr:col>17</xdr:col>
      <xdr:colOff>514165</xdr:colOff>
      <xdr:row>3</xdr:row>
      <xdr:rowOff>130734</xdr:rowOff>
    </xdr:from>
    <xdr:to>
      <xdr:col>17</xdr:col>
      <xdr:colOff>875670</xdr:colOff>
      <xdr:row>5</xdr:row>
      <xdr:rowOff>1938</xdr:rowOff>
    </xdr:to>
    <xdr:pic>
      <xdr:nvPicPr>
        <xdr:cNvPr id="45" name="Bilde 44" descr="http://worldartsme.com/images/hour-glass-clipart-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7841" y="3753969"/>
          <a:ext cx="361505" cy="674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201232</xdr:colOff>
      <xdr:row>13</xdr:row>
      <xdr:rowOff>0</xdr:rowOff>
    </xdr:from>
    <xdr:to>
      <xdr:col>15</xdr:col>
      <xdr:colOff>1341549</xdr:colOff>
      <xdr:row>16</xdr:row>
      <xdr:rowOff>191187</xdr:rowOff>
    </xdr:to>
    <xdr:pic>
      <xdr:nvPicPr>
        <xdr:cNvPr id="4" name="Bilde 3"/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16582" r="12941"/>
        <a:stretch/>
      </xdr:blipFill>
      <xdr:spPr>
        <a:xfrm>
          <a:off x="8438345" y="9685986"/>
          <a:ext cx="1140317" cy="1237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70"/>
  <sheetViews>
    <sheetView tabSelected="1" zoomScale="71" zoomScaleNormal="71" workbookViewId="0">
      <selection activeCell="C7" sqref="C7"/>
    </sheetView>
  </sheetViews>
  <sheetFormatPr baseColWidth="10" defaultRowHeight="15" x14ac:dyDescent="0.25"/>
  <cols>
    <col min="1" max="2" width="4.28515625" customWidth="1"/>
    <col min="3" max="3" width="17.85546875" customWidth="1"/>
    <col min="4" max="4" width="6.85546875" customWidth="1"/>
    <col min="5" max="5" width="0.5703125" customWidth="1"/>
    <col min="6" max="6" width="17.85546875" customWidth="1"/>
    <col min="7" max="7" width="0.5703125" customWidth="1"/>
    <col min="8" max="8" width="6.140625" style="1" customWidth="1"/>
    <col min="9" max="9" width="4.7109375" customWidth="1"/>
    <col min="10" max="10" width="1.85546875" customWidth="1"/>
    <col min="11" max="11" width="12.85546875" customWidth="1"/>
    <col min="12" max="12" width="5.28515625" customWidth="1"/>
    <col min="13" max="13" width="39.85546875" customWidth="1"/>
    <col min="14" max="14" width="22.28515625" hidden="1" customWidth="1"/>
    <col min="15" max="15" width="0.5703125" customWidth="1"/>
    <col min="16" max="16" width="22.28515625" customWidth="1"/>
    <col min="17" max="17" width="0.7109375" customWidth="1"/>
    <col min="18" max="18" width="21.85546875" customWidth="1"/>
    <col min="19" max="19" width="0.5703125" customWidth="1"/>
    <col min="20" max="20" width="21.85546875" customWidth="1"/>
    <col min="21" max="22" width="4.140625" customWidth="1"/>
    <col min="23" max="59" width="11.42578125" style="43"/>
  </cols>
  <sheetData>
    <row r="1" spans="1:22" x14ac:dyDescent="0.25">
      <c r="A1" s="2"/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5" customHeight="1" x14ac:dyDescent="0.25">
      <c r="A2" s="122" t="s">
        <v>4</v>
      </c>
      <c r="B2" s="12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pans="1:22" ht="225" customHeight="1" x14ac:dyDescent="0.35">
      <c r="A3" s="2"/>
      <c r="B3" s="2"/>
      <c r="C3" s="4" t="s">
        <v>20</v>
      </c>
      <c r="D3" s="4"/>
      <c r="E3" s="4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39" customHeight="1" x14ac:dyDescent="0.35">
      <c r="A4" s="2"/>
      <c r="B4" s="2"/>
      <c r="C4" s="23"/>
      <c r="D4" s="24"/>
      <c r="E4" s="20"/>
      <c r="F4" s="20"/>
      <c r="G4" s="20"/>
      <c r="H4" s="25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  <c r="U4" s="28"/>
      <c r="V4" s="2"/>
    </row>
    <row r="5" spans="1:22" ht="23.25" customHeight="1" x14ac:dyDescent="0.35">
      <c r="A5" s="2"/>
      <c r="B5" s="2"/>
      <c r="C5" s="26"/>
      <c r="D5" s="27"/>
      <c r="E5" s="28"/>
      <c r="F5" s="28"/>
      <c r="G5" s="28"/>
      <c r="H5" s="29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0"/>
      <c r="U5" s="28"/>
      <c r="V5" s="2"/>
    </row>
    <row r="6" spans="1:22" ht="24" customHeight="1" x14ac:dyDescent="0.35">
      <c r="A6" s="2"/>
      <c r="B6" s="2"/>
      <c r="C6" s="26" t="s">
        <v>0</v>
      </c>
      <c r="D6" s="27"/>
      <c r="E6" s="34"/>
      <c r="F6" s="16" t="s">
        <v>3</v>
      </c>
      <c r="G6" s="31"/>
      <c r="H6" s="31"/>
      <c r="I6" s="27"/>
      <c r="J6" s="27" t="s">
        <v>6</v>
      </c>
      <c r="K6" s="27"/>
      <c r="L6" s="27"/>
      <c r="M6" s="28"/>
      <c r="N6" s="32"/>
      <c r="O6" s="32"/>
      <c r="P6" s="16" t="s">
        <v>15</v>
      </c>
      <c r="Q6" s="16"/>
      <c r="R6" s="16" t="s">
        <v>16</v>
      </c>
      <c r="S6" s="31"/>
      <c r="T6" s="33" t="s">
        <v>7</v>
      </c>
      <c r="U6" s="31"/>
      <c r="V6" s="2"/>
    </row>
    <row r="7" spans="1:22" ht="47.25" customHeight="1" x14ac:dyDescent="0.55000000000000004">
      <c r="A7" s="2"/>
      <c r="B7" s="2"/>
      <c r="C7" s="46">
        <v>100</v>
      </c>
      <c r="D7" s="108" t="s">
        <v>21</v>
      </c>
      <c r="E7" s="34"/>
      <c r="F7" s="35">
        <f>C7*3</f>
        <v>300</v>
      </c>
      <c r="G7" s="28"/>
      <c r="H7" s="19">
        <f>C7*3</f>
        <v>300</v>
      </c>
      <c r="I7" s="28"/>
      <c r="J7" s="28"/>
      <c r="K7" s="119">
        <f>H7/100</f>
        <v>3</v>
      </c>
      <c r="L7" s="107" t="s">
        <v>5</v>
      </c>
      <c r="M7" s="28"/>
      <c r="N7" s="19">
        <v>6.9444444444444447E-4</v>
      </c>
      <c r="O7" s="19">
        <f>C7/50*9</f>
        <v>18</v>
      </c>
      <c r="P7" s="19">
        <f t="shared" ref="P7" si="0">O7*N7</f>
        <v>1.2500000000000001E-2</v>
      </c>
      <c r="Q7" s="28"/>
      <c r="R7" s="28"/>
      <c r="S7" s="28"/>
      <c r="T7" s="101">
        <f>P7+R$18</f>
        <v>9.5833333333333326E-2</v>
      </c>
      <c r="U7" s="98"/>
      <c r="V7" s="2"/>
    </row>
    <row r="8" spans="1:22" ht="14.25" customHeight="1" x14ac:dyDescent="0.25">
      <c r="A8" s="2"/>
      <c r="B8" s="2"/>
      <c r="C8" s="2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100" t="s">
        <v>8</v>
      </c>
      <c r="U8" s="99"/>
      <c r="V8" s="2"/>
    </row>
    <row r="9" spans="1:22" ht="225" customHeight="1" x14ac:dyDescent="0.25">
      <c r="A9" s="2"/>
      <c r="B9" s="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97"/>
      <c r="U9" s="47"/>
      <c r="V9" s="2"/>
    </row>
    <row r="10" spans="1:22" ht="38.25" customHeight="1" x14ac:dyDescent="0.4">
      <c r="A10" s="2"/>
      <c r="B10" s="48"/>
      <c r="C10" s="49" t="s">
        <v>17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2"/>
    </row>
    <row r="11" spans="1:22" ht="21" customHeight="1" x14ac:dyDescent="0.35">
      <c r="A11" s="2"/>
      <c r="B11" s="48"/>
      <c r="C11" s="51" t="s">
        <v>11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2"/>
    </row>
    <row r="12" spans="1:22" ht="21" customHeight="1" x14ac:dyDescent="0.35">
      <c r="A12" s="2"/>
      <c r="B12" s="48"/>
      <c r="C12" s="51" t="s">
        <v>12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2"/>
    </row>
    <row r="13" spans="1:22" ht="24" customHeight="1" x14ac:dyDescent="0.35">
      <c r="A13" s="2"/>
      <c r="B13" s="48"/>
      <c r="C13" s="103" t="s">
        <v>0</v>
      </c>
      <c r="D13" s="83"/>
      <c r="E13" s="71"/>
      <c r="F13" s="79" t="s">
        <v>3</v>
      </c>
      <c r="G13" s="70"/>
      <c r="H13" s="69"/>
      <c r="I13" s="70"/>
      <c r="J13" s="70"/>
      <c r="K13" s="102" t="s">
        <v>6</v>
      </c>
      <c r="L13" s="83"/>
      <c r="M13" s="112" t="s">
        <v>18</v>
      </c>
      <c r="N13" s="71"/>
      <c r="O13" s="116"/>
      <c r="P13" s="109" t="s">
        <v>13</v>
      </c>
      <c r="Q13" s="72"/>
      <c r="R13" s="79" t="s">
        <v>14</v>
      </c>
      <c r="S13" s="70"/>
      <c r="T13" s="79" t="s">
        <v>7</v>
      </c>
      <c r="U13" s="64"/>
      <c r="V13" s="2"/>
    </row>
    <row r="14" spans="1:22" ht="27.95" customHeight="1" x14ac:dyDescent="0.35">
      <c r="A14" s="2"/>
      <c r="B14" s="48"/>
      <c r="C14" s="73"/>
      <c r="D14" s="84"/>
      <c r="E14" s="67"/>
      <c r="F14" s="88"/>
      <c r="G14" s="67"/>
      <c r="H14" s="120"/>
      <c r="I14" s="121"/>
      <c r="J14" s="121"/>
      <c r="K14" s="121"/>
      <c r="L14" s="84"/>
      <c r="M14" s="113"/>
      <c r="N14" s="68"/>
      <c r="O14" s="117"/>
      <c r="P14" s="110"/>
      <c r="Q14" s="67"/>
      <c r="R14" s="80"/>
      <c r="S14" s="67"/>
      <c r="T14" s="80"/>
      <c r="U14" s="65"/>
      <c r="V14" s="2"/>
    </row>
    <row r="15" spans="1:22" ht="27.95" customHeight="1" x14ac:dyDescent="0.25">
      <c r="A15" s="2"/>
      <c r="B15" s="48"/>
      <c r="C15" s="74"/>
      <c r="D15" s="75"/>
      <c r="E15" s="68"/>
      <c r="F15" s="81"/>
      <c r="G15" s="68"/>
      <c r="H15" s="85"/>
      <c r="I15" s="68"/>
      <c r="J15" s="68"/>
      <c r="K15" s="68"/>
      <c r="L15" s="75"/>
      <c r="M15" s="114"/>
      <c r="N15" s="68"/>
      <c r="O15" s="117"/>
      <c r="P15" s="75"/>
      <c r="Q15" s="68"/>
      <c r="R15" s="81"/>
      <c r="S15" s="68"/>
      <c r="T15" s="81"/>
      <c r="U15" s="65"/>
      <c r="V15" s="2"/>
    </row>
    <row r="16" spans="1:22" ht="27.95" customHeight="1" x14ac:dyDescent="0.25">
      <c r="A16" s="2"/>
      <c r="B16" s="48"/>
      <c r="C16" s="74"/>
      <c r="D16" s="75"/>
      <c r="E16" s="68"/>
      <c r="F16" s="81"/>
      <c r="G16" s="68"/>
      <c r="H16" s="85"/>
      <c r="I16" s="68"/>
      <c r="J16" s="68"/>
      <c r="K16" s="68"/>
      <c r="L16" s="75"/>
      <c r="M16" s="114"/>
      <c r="N16" s="68"/>
      <c r="O16" s="117"/>
      <c r="P16" s="75"/>
      <c r="Q16" s="68"/>
      <c r="R16" s="81"/>
      <c r="S16" s="68"/>
      <c r="T16" s="81"/>
      <c r="U16" s="65"/>
      <c r="V16" s="2"/>
    </row>
    <row r="17" spans="1:25" ht="27.95" customHeight="1" x14ac:dyDescent="0.7">
      <c r="A17" s="2"/>
      <c r="B17" s="48"/>
      <c r="C17" s="76"/>
      <c r="D17" s="87"/>
      <c r="E17" s="77"/>
      <c r="F17" s="89"/>
      <c r="G17" s="77"/>
      <c r="H17" s="86"/>
      <c r="I17" s="77"/>
      <c r="J17" s="77"/>
      <c r="K17" s="78" t="s">
        <v>10</v>
      </c>
      <c r="L17" s="87"/>
      <c r="M17" s="115"/>
      <c r="N17" s="77"/>
      <c r="O17" s="118"/>
      <c r="P17" s="111" t="s">
        <v>8</v>
      </c>
      <c r="Q17" s="77"/>
      <c r="R17" s="82" t="s">
        <v>8</v>
      </c>
      <c r="S17" s="77"/>
      <c r="T17" s="82" t="s">
        <v>8</v>
      </c>
      <c r="U17" s="66"/>
      <c r="V17" s="8"/>
    </row>
    <row r="18" spans="1:25" ht="27.95" customHeight="1" x14ac:dyDescent="0.4">
      <c r="A18" s="2"/>
      <c r="B18" s="48"/>
      <c r="C18" s="36">
        <v>333</v>
      </c>
      <c r="D18" s="37" t="s">
        <v>9</v>
      </c>
      <c r="E18" s="38"/>
      <c r="F18" s="39">
        <f>C18*3</f>
        <v>999</v>
      </c>
      <c r="G18" s="40"/>
      <c r="H18" s="41">
        <f t="shared" ref="H18:H30" si="1">C18*3</f>
        <v>999</v>
      </c>
      <c r="I18" s="42" t="s">
        <v>1</v>
      </c>
      <c r="J18" s="42" t="s">
        <v>2</v>
      </c>
      <c r="K18" s="90">
        <f>H18/100</f>
        <v>9.99</v>
      </c>
      <c r="L18" s="91" t="s">
        <v>5</v>
      </c>
      <c r="M18" s="104" t="s">
        <v>19</v>
      </c>
      <c r="N18" s="92">
        <v>6.9444444444444447E-4</v>
      </c>
      <c r="O18" s="92">
        <f t="shared" ref="O18:O30" si="2">C18/50*9</f>
        <v>59.94</v>
      </c>
      <c r="P18" s="105">
        <f t="shared" ref="P18:P30" si="3">O18*N18</f>
        <v>4.1625000000000002E-2</v>
      </c>
      <c r="Q18" s="40"/>
      <c r="R18" s="105">
        <v>8.3333333333333329E-2</v>
      </c>
      <c r="S18" s="40"/>
      <c r="T18" s="93">
        <f>P18+R$18</f>
        <v>0.12495833333333334</v>
      </c>
      <c r="U18" s="63"/>
      <c r="V18" s="2"/>
      <c r="Y18" s="44"/>
    </row>
    <row r="19" spans="1:25" ht="27.95" customHeight="1" x14ac:dyDescent="0.4">
      <c r="A19" s="2"/>
      <c r="B19" s="48"/>
      <c r="C19" s="18">
        <v>300</v>
      </c>
      <c r="D19" s="17" t="s">
        <v>9</v>
      </c>
      <c r="E19" s="9"/>
      <c r="F19" s="10">
        <f t="shared" ref="F19:F30" si="4">C19*3</f>
        <v>900</v>
      </c>
      <c r="G19" s="11"/>
      <c r="H19" s="13">
        <f t="shared" si="1"/>
        <v>900</v>
      </c>
      <c r="I19" s="12" t="s">
        <v>1</v>
      </c>
      <c r="J19" s="12" t="s">
        <v>2</v>
      </c>
      <c r="K19" s="94">
        <f t="shared" ref="K19:K30" si="5">H19/100</f>
        <v>9</v>
      </c>
      <c r="L19" s="95" t="s">
        <v>5</v>
      </c>
      <c r="M19" s="104" t="s">
        <v>19</v>
      </c>
      <c r="N19" s="92">
        <v>6.9444444444444447E-4</v>
      </c>
      <c r="O19" s="92">
        <f t="shared" si="2"/>
        <v>54</v>
      </c>
      <c r="P19" s="106">
        <f t="shared" si="3"/>
        <v>3.7499999999999999E-2</v>
      </c>
      <c r="Q19" s="11"/>
      <c r="R19" s="105">
        <v>8.3333333333333329E-2</v>
      </c>
      <c r="S19" s="11"/>
      <c r="T19" s="96">
        <f t="shared" ref="T19:T30" si="6">P19+R$18</f>
        <v>0.12083333333333332</v>
      </c>
      <c r="U19" s="63"/>
      <c r="V19" s="2"/>
    </row>
    <row r="20" spans="1:25" ht="27.95" customHeight="1" x14ac:dyDescent="0.4">
      <c r="A20" s="2"/>
      <c r="B20" s="48"/>
      <c r="C20" s="18">
        <v>283</v>
      </c>
      <c r="D20" s="17" t="s">
        <v>9</v>
      </c>
      <c r="E20" s="9"/>
      <c r="F20" s="10">
        <f t="shared" si="4"/>
        <v>849</v>
      </c>
      <c r="G20" s="11"/>
      <c r="H20" s="13">
        <f t="shared" si="1"/>
        <v>849</v>
      </c>
      <c r="I20" s="12" t="s">
        <v>1</v>
      </c>
      <c r="J20" s="12" t="s">
        <v>2</v>
      </c>
      <c r="K20" s="94">
        <f t="shared" si="5"/>
        <v>8.49</v>
      </c>
      <c r="L20" s="95" t="s">
        <v>5</v>
      </c>
      <c r="M20" s="104" t="s">
        <v>19</v>
      </c>
      <c r="N20" s="92">
        <v>6.9444444444444447E-4</v>
      </c>
      <c r="O20" s="92">
        <f t="shared" si="2"/>
        <v>50.94</v>
      </c>
      <c r="P20" s="106">
        <f t="shared" si="3"/>
        <v>3.5374999999999997E-2</v>
      </c>
      <c r="Q20" s="11"/>
      <c r="R20" s="105">
        <v>8.3333333333333329E-2</v>
      </c>
      <c r="S20" s="11"/>
      <c r="T20" s="96">
        <f t="shared" si="6"/>
        <v>0.11870833333333333</v>
      </c>
      <c r="U20" s="63"/>
      <c r="V20" s="2"/>
    </row>
    <row r="21" spans="1:25" ht="27.95" customHeight="1" x14ac:dyDescent="0.4">
      <c r="A21" s="2"/>
      <c r="B21" s="48"/>
      <c r="C21" s="18">
        <v>267</v>
      </c>
      <c r="D21" s="17" t="s">
        <v>9</v>
      </c>
      <c r="E21" s="9"/>
      <c r="F21" s="10">
        <f t="shared" si="4"/>
        <v>801</v>
      </c>
      <c r="G21" s="11"/>
      <c r="H21" s="13">
        <f t="shared" si="1"/>
        <v>801</v>
      </c>
      <c r="I21" s="12" t="s">
        <v>1</v>
      </c>
      <c r="J21" s="12" t="s">
        <v>2</v>
      </c>
      <c r="K21" s="94">
        <f t="shared" si="5"/>
        <v>8.01</v>
      </c>
      <c r="L21" s="95" t="s">
        <v>5</v>
      </c>
      <c r="M21" s="104" t="s">
        <v>19</v>
      </c>
      <c r="N21" s="92">
        <v>6.9444444444444447E-4</v>
      </c>
      <c r="O21" s="92">
        <f t="shared" si="2"/>
        <v>48.06</v>
      </c>
      <c r="P21" s="106">
        <f t="shared" si="3"/>
        <v>3.3375000000000002E-2</v>
      </c>
      <c r="Q21" s="11"/>
      <c r="R21" s="105">
        <v>8.3333333333333329E-2</v>
      </c>
      <c r="S21" s="11"/>
      <c r="T21" s="96">
        <f t="shared" si="6"/>
        <v>0.11670833333333333</v>
      </c>
      <c r="U21" s="63"/>
      <c r="V21" s="2"/>
    </row>
    <row r="22" spans="1:25" ht="27.95" customHeight="1" x14ac:dyDescent="0.4">
      <c r="A22" s="2"/>
      <c r="B22" s="48"/>
      <c r="C22" s="18">
        <v>250</v>
      </c>
      <c r="D22" s="17" t="s">
        <v>9</v>
      </c>
      <c r="E22" s="9"/>
      <c r="F22" s="10">
        <f t="shared" si="4"/>
        <v>750</v>
      </c>
      <c r="G22" s="11"/>
      <c r="H22" s="13">
        <f t="shared" si="1"/>
        <v>750</v>
      </c>
      <c r="I22" s="12" t="s">
        <v>1</v>
      </c>
      <c r="J22" s="12" t="s">
        <v>2</v>
      </c>
      <c r="K22" s="94">
        <f t="shared" si="5"/>
        <v>7.5</v>
      </c>
      <c r="L22" s="95" t="s">
        <v>5</v>
      </c>
      <c r="M22" s="104" t="s">
        <v>19</v>
      </c>
      <c r="N22" s="92">
        <v>6.9444444444444447E-4</v>
      </c>
      <c r="O22" s="92">
        <f t="shared" si="2"/>
        <v>45</v>
      </c>
      <c r="P22" s="106">
        <f t="shared" si="3"/>
        <v>3.125E-2</v>
      </c>
      <c r="Q22" s="11"/>
      <c r="R22" s="105">
        <v>8.3333333333333329E-2</v>
      </c>
      <c r="S22" s="11"/>
      <c r="T22" s="96">
        <f t="shared" si="6"/>
        <v>0.11458333333333333</v>
      </c>
      <c r="U22" s="63"/>
      <c r="V22" s="2"/>
    </row>
    <row r="23" spans="1:25" ht="27.95" customHeight="1" x14ac:dyDescent="0.4">
      <c r="A23" s="2"/>
      <c r="B23" s="48"/>
      <c r="C23" s="18">
        <v>217</v>
      </c>
      <c r="D23" s="17" t="s">
        <v>9</v>
      </c>
      <c r="E23" s="9"/>
      <c r="F23" s="10">
        <f t="shared" si="4"/>
        <v>651</v>
      </c>
      <c r="G23" s="11"/>
      <c r="H23" s="13">
        <f t="shared" si="1"/>
        <v>651</v>
      </c>
      <c r="I23" s="12" t="s">
        <v>1</v>
      </c>
      <c r="J23" s="12" t="s">
        <v>2</v>
      </c>
      <c r="K23" s="94">
        <f t="shared" si="5"/>
        <v>6.51</v>
      </c>
      <c r="L23" s="95" t="s">
        <v>5</v>
      </c>
      <c r="M23" s="104" t="s">
        <v>19</v>
      </c>
      <c r="N23" s="92">
        <v>6.9444444444444447E-4</v>
      </c>
      <c r="O23" s="92">
        <f t="shared" si="2"/>
        <v>39.06</v>
      </c>
      <c r="P23" s="106">
        <f t="shared" si="3"/>
        <v>2.7125000000000003E-2</v>
      </c>
      <c r="Q23" s="11"/>
      <c r="R23" s="105">
        <v>8.3333333333333329E-2</v>
      </c>
      <c r="S23" s="11"/>
      <c r="T23" s="96">
        <f t="shared" si="6"/>
        <v>0.11045833333333333</v>
      </c>
      <c r="U23" s="63"/>
      <c r="V23" s="2"/>
    </row>
    <row r="24" spans="1:25" ht="27.95" customHeight="1" x14ac:dyDescent="0.4">
      <c r="A24" s="2"/>
      <c r="B24" s="48"/>
      <c r="C24" s="18">
        <v>200</v>
      </c>
      <c r="D24" s="17" t="s">
        <v>9</v>
      </c>
      <c r="E24" s="9"/>
      <c r="F24" s="10">
        <f t="shared" si="4"/>
        <v>600</v>
      </c>
      <c r="G24" s="11"/>
      <c r="H24" s="13">
        <f t="shared" si="1"/>
        <v>600</v>
      </c>
      <c r="I24" s="12" t="s">
        <v>1</v>
      </c>
      <c r="J24" s="12" t="s">
        <v>2</v>
      </c>
      <c r="K24" s="94">
        <f t="shared" si="5"/>
        <v>6</v>
      </c>
      <c r="L24" s="95" t="s">
        <v>5</v>
      </c>
      <c r="M24" s="104" t="s">
        <v>19</v>
      </c>
      <c r="N24" s="92">
        <v>6.9444444444444447E-4</v>
      </c>
      <c r="O24" s="92">
        <f t="shared" si="2"/>
        <v>36</v>
      </c>
      <c r="P24" s="106">
        <f t="shared" si="3"/>
        <v>2.5000000000000001E-2</v>
      </c>
      <c r="Q24" s="11"/>
      <c r="R24" s="105">
        <v>8.3333333333333329E-2</v>
      </c>
      <c r="S24" s="11"/>
      <c r="T24" s="96">
        <f t="shared" si="6"/>
        <v>0.10833333333333334</v>
      </c>
      <c r="U24" s="63"/>
      <c r="V24" s="2"/>
    </row>
    <row r="25" spans="1:25" ht="27.95" customHeight="1" x14ac:dyDescent="0.4">
      <c r="A25" s="2"/>
      <c r="B25" s="48"/>
      <c r="C25" s="18">
        <v>167</v>
      </c>
      <c r="D25" s="17" t="s">
        <v>9</v>
      </c>
      <c r="E25" s="9"/>
      <c r="F25" s="10">
        <f t="shared" si="4"/>
        <v>501</v>
      </c>
      <c r="G25" s="11"/>
      <c r="H25" s="13">
        <f t="shared" si="1"/>
        <v>501</v>
      </c>
      <c r="I25" s="12" t="s">
        <v>1</v>
      </c>
      <c r="J25" s="12" t="s">
        <v>2</v>
      </c>
      <c r="K25" s="94">
        <f t="shared" si="5"/>
        <v>5.01</v>
      </c>
      <c r="L25" s="95" t="s">
        <v>5</v>
      </c>
      <c r="M25" s="104" t="s">
        <v>19</v>
      </c>
      <c r="N25" s="92">
        <v>6.9444444444444447E-4</v>
      </c>
      <c r="O25" s="92">
        <f t="shared" si="2"/>
        <v>30.06</v>
      </c>
      <c r="P25" s="106">
        <f t="shared" si="3"/>
        <v>2.0875000000000001E-2</v>
      </c>
      <c r="Q25" s="11"/>
      <c r="R25" s="105">
        <v>8.3333333333333329E-2</v>
      </c>
      <c r="S25" s="11"/>
      <c r="T25" s="96">
        <f t="shared" si="6"/>
        <v>0.10420833333333333</v>
      </c>
      <c r="U25" s="63"/>
      <c r="V25" s="2"/>
    </row>
    <row r="26" spans="1:25" ht="27.95" customHeight="1" x14ac:dyDescent="0.4">
      <c r="A26" s="2"/>
      <c r="B26" s="48"/>
      <c r="C26" s="18">
        <v>150</v>
      </c>
      <c r="D26" s="17" t="s">
        <v>9</v>
      </c>
      <c r="E26" s="9"/>
      <c r="F26" s="10">
        <f t="shared" si="4"/>
        <v>450</v>
      </c>
      <c r="G26" s="11"/>
      <c r="H26" s="13">
        <f t="shared" si="1"/>
        <v>450</v>
      </c>
      <c r="I26" s="12" t="s">
        <v>1</v>
      </c>
      <c r="J26" s="12" t="s">
        <v>2</v>
      </c>
      <c r="K26" s="94">
        <f t="shared" si="5"/>
        <v>4.5</v>
      </c>
      <c r="L26" s="95" t="s">
        <v>5</v>
      </c>
      <c r="M26" s="104" t="s">
        <v>19</v>
      </c>
      <c r="N26" s="92">
        <v>6.9444444444444447E-4</v>
      </c>
      <c r="O26" s="92">
        <f t="shared" si="2"/>
        <v>27</v>
      </c>
      <c r="P26" s="106">
        <f t="shared" si="3"/>
        <v>1.8749999999999999E-2</v>
      </c>
      <c r="Q26" s="11"/>
      <c r="R26" s="105">
        <v>8.3333333333333329E-2</v>
      </c>
      <c r="S26" s="11"/>
      <c r="T26" s="96">
        <f t="shared" si="6"/>
        <v>0.10208333333333333</v>
      </c>
      <c r="U26" s="63"/>
      <c r="V26" s="2"/>
    </row>
    <row r="27" spans="1:25" ht="27.95" customHeight="1" x14ac:dyDescent="0.4">
      <c r="A27" s="2"/>
      <c r="B27" s="48"/>
      <c r="C27" s="18">
        <v>133</v>
      </c>
      <c r="D27" s="17" t="s">
        <v>9</v>
      </c>
      <c r="E27" s="9"/>
      <c r="F27" s="10">
        <f t="shared" si="4"/>
        <v>399</v>
      </c>
      <c r="G27" s="11"/>
      <c r="H27" s="13">
        <f t="shared" si="1"/>
        <v>399</v>
      </c>
      <c r="I27" s="12" t="s">
        <v>1</v>
      </c>
      <c r="J27" s="12" t="s">
        <v>2</v>
      </c>
      <c r="K27" s="94">
        <f t="shared" si="5"/>
        <v>3.99</v>
      </c>
      <c r="L27" s="95" t="s">
        <v>5</v>
      </c>
      <c r="M27" s="104" t="s">
        <v>19</v>
      </c>
      <c r="N27" s="92">
        <v>6.9444444444444447E-4</v>
      </c>
      <c r="O27" s="92">
        <f t="shared" si="2"/>
        <v>23.94</v>
      </c>
      <c r="P27" s="106">
        <f t="shared" si="3"/>
        <v>1.6625000000000001E-2</v>
      </c>
      <c r="Q27" s="11"/>
      <c r="R27" s="105">
        <v>8.3333333333333329E-2</v>
      </c>
      <c r="S27" s="11"/>
      <c r="T27" s="96">
        <f t="shared" si="6"/>
        <v>9.995833333333333E-2</v>
      </c>
      <c r="U27" s="63"/>
      <c r="V27" s="2"/>
    </row>
    <row r="28" spans="1:25" ht="27.95" customHeight="1" x14ac:dyDescent="0.4">
      <c r="A28" s="2"/>
      <c r="B28" s="48"/>
      <c r="C28" s="18">
        <v>100</v>
      </c>
      <c r="D28" s="17" t="s">
        <v>9</v>
      </c>
      <c r="E28" s="9"/>
      <c r="F28" s="10">
        <f t="shared" si="4"/>
        <v>300</v>
      </c>
      <c r="G28" s="11"/>
      <c r="H28" s="13">
        <f t="shared" si="1"/>
        <v>300</v>
      </c>
      <c r="I28" s="12" t="s">
        <v>1</v>
      </c>
      <c r="J28" s="12" t="s">
        <v>2</v>
      </c>
      <c r="K28" s="94">
        <f t="shared" si="5"/>
        <v>3</v>
      </c>
      <c r="L28" s="95" t="s">
        <v>5</v>
      </c>
      <c r="M28" s="104" t="s">
        <v>19</v>
      </c>
      <c r="N28" s="92">
        <v>6.9444444444444447E-4</v>
      </c>
      <c r="O28" s="92">
        <f t="shared" si="2"/>
        <v>18</v>
      </c>
      <c r="P28" s="106">
        <f t="shared" si="3"/>
        <v>1.2500000000000001E-2</v>
      </c>
      <c r="Q28" s="11"/>
      <c r="R28" s="105">
        <v>8.3333333333333329E-2</v>
      </c>
      <c r="S28" s="11"/>
      <c r="T28" s="96">
        <f t="shared" si="6"/>
        <v>9.5833333333333326E-2</v>
      </c>
      <c r="U28" s="63"/>
      <c r="V28" s="2"/>
    </row>
    <row r="29" spans="1:25" ht="27.95" customHeight="1" x14ac:dyDescent="0.4">
      <c r="A29" s="2"/>
      <c r="B29" s="48"/>
      <c r="C29" s="18">
        <v>67</v>
      </c>
      <c r="D29" s="17" t="s">
        <v>9</v>
      </c>
      <c r="E29" s="9"/>
      <c r="F29" s="10">
        <f t="shared" si="4"/>
        <v>201</v>
      </c>
      <c r="G29" s="11"/>
      <c r="H29" s="13">
        <f t="shared" si="1"/>
        <v>201</v>
      </c>
      <c r="I29" s="12" t="s">
        <v>1</v>
      </c>
      <c r="J29" s="12" t="s">
        <v>2</v>
      </c>
      <c r="K29" s="94">
        <f t="shared" si="5"/>
        <v>2.0099999999999998</v>
      </c>
      <c r="L29" s="95" t="s">
        <v>5</v>
      </c>
      <c r="M29" s="104" t="s">
        <v>19</v>
      </c>
      <c r="N29" s="92">
        <v>6.9444444444444447E-4</v>
      </c>
      <c r="O29" s="92">
        <f t="shared" si="2"/>
        <v>12.06</v>
      </c>
      <c r="P29" s="106">
        <f t="shared" si="3"/>
        <v>8.3750000000000005E-3</v>
      </c>
      <c r="Q29" s="11"/>
      <c r="R29" s="105">
        <v>8.3333333333333329E-2</v>
      </c>
      <c r="S29" s="11"/>
      <c r="T29" s="96">
        <f t="shared" si="6"/>
        <v>9.1708333333333336E-2</v>
      </c>
      <c r="U29" s="63"/>
      <c r="V29" s="2"/>
    </row>
    <row r="30" spans="1:25" ht="27.75" customHeight="1" x14ac:dyDescent="0.4">
      <c r="A30" s="2"/>
      <c r="B30" s="48"/>
      <c r="C30" s="18">
        <v>50</v>
      </c>
      <c r="D30" s="17" t="s">
        <v>9</v>
      </c>
      <c r="E30" s="9"/>
      <c r="F30" s="10">
        <f t="shared" si="4"/>
        <v>150</v>
      </c>
      <c r="G30" s="11"/>
      <c r="H30" s="13">
        <f t="shared" si="1"/>
        <v>150</v>
      </c>
      <c r="I30" s="12" t="s">
        <v>1</v>
      </c>
      <c r="J30" s="12" t="s">
        <v>2</v>
      </c>
      <c r="K30" s="94">
        <f t="shared" si="5"/>
        <v>1.5</v>
      </c>
      <c r="L30" s="95" t="s">
        <v>5</v>
      </c>
      <c r="M30" s="104" t="s">
        <v>19</v>
      </c>
      <c r="N30" s="92">
        <v>6.9444444444444447E-4</v>
      </c>
      <c r="O30" s="92">
        <f t="shared" si="2"/>
        <v>9</v>
      </c>
      <c r="P30" s="106">
        <f t="shared" si="3"/>
        <v>6.2500000000000003E-3</v>
      </c>
      <c r="Q30" s="11"/>
      <c r="R30" s="105">
        <v>8.3333333333333329E-2</v>
      </c>
      <c r="S30" s="11"/>
      <c r="T30" s="96">
        <f t="shared" si="6"/>
        <v>8.9583333333333334E-2</v>
      </c>
      <c r="U30" s="63"/>
      <c r="V30" s="2"/>
    </row>
    <row r="31" spans="1:25" ht="27.75" customHeight="1" x14ac:dyDescent="0.4">
      <c r="A31" s="2"/>
      <c r="B31" s="48"/>
      <c r="C31" s="52"/>
      <c r="D31" s="53"/>
      <c r="E31" s="54"/>
      <c r="F31" s="55"/>
      <c r="G31" s="56"/>
      <c r="H31" s="56"/>
      <c r="I31" s="57"/>
      <c r="J31" s="57"/>
      <c r="K31" s="58"/>
      <c r="L31" s="59"/>
      <c r="M31" s="57"/>
      <c r="N31" s="60"/>
      <c r="O31" s="60"/>
      <c r="P31" s="61"/>
      <c r="Q31" s="56"/>
      <c r="R31" s="62"/>
      <c r="S31" s="56"/>
      <c r="T31" s="63"/>
      <c r="U31" s="63"/>
      <c r="V31" s="2"/>
    </row>
    <row r="32" spans="1:25" ht="20.25" customHeight="1" x14ac:dyDescent="0.25">
      <c r="A32" s="2"/>
      <c r="B32" s="2"/>
      <c r="C32" s="5"/>
      <c r="D32" s="5"/>
      <c r="E32" s="3"/>
      <c r="F32" s="6"/>
      <c r="G32" s="6"/>
      <c r="H32" s="6"/>
      <c r="I32" s="7"/>
      <c r="J32" s="7"/>
      <c r="K32" s="7"/>
      <c r="L32" s="7"/>
      <c r="M32" s="7"/>
      <c r="N32" s="7"/>
      <c r="O32" s="7"/>
      <c r="P32" s="7"/>
      <c r="Q32" s="6"/>
      <c r="R32" s="14"/>
      <c r="S32" s="6"/>
      <c r="T32" s="2"/>
      <c r="U32" s="2"/>
      <c r="V32" s="2"/>
    </row>
    <row r="33" spans="8:59" s="15" customFormat="1" ht="13.5" customHeight="1" x14ac:dyDescent="0.25"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</row>
    <row r="34" spans="8:59" s="15" customFormat="1" ht="13.5" customHeight="1" x14ac:dyDescent="0.25"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</row>
    <row r="35" spans="8:59" s="15" customFormat="1" ht="13.5" customHeight="1" x14ac:dyDescent="0.25"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</row>
    <row r="36" spans="8:59" s="15" customFormat="1" x14ac:dyDescent="0.25"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</row>
    <row r="37" spans="8:59" s="15" customFormat="1" x14ac:dyDescent="0.25">
      <c r="H37" s="45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</row>
    <row r="38" spans="8:59" s="15" customFormat="1" x14ac:dyDescent="0.25">
      <c r="H38" s="45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</row>
    <row r="39" spans="8:59" s="15" customFormat="1" x14ac:dyDescent="0.25">
      <c r="H39" s="45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</row>
    <row r="40" spans="8:59" s="15" customFormat="1" x14ac:dyDescent="0.25">
      <c r="H40" s="45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</row>
    <row r="41" spans="8:59" s="15" customFormat="1" x14ac:dyDescent="0.25">
      <c r="H41" s="45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</row>
    <row r="42" spans="8:59" s="15" customFormat="1" x14ac:dyDescent="0.25">
      <c r="H42" s="45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</row>
    <row r="43" spans="8:59" s="15" customFormat="1" x14ac:dyDescent="0.25">
      <c r="H43" s="45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</row>
    <row r="44" spans="8:59" s="15" customFormat="1" x14ac:dyDescent="0.25">
      <c r="H44" s="45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</row>
    <row r="45" spans="8:59" s="15" customFormat="1" x14ac:dyDescent="0.25">
      <c r="H45" s="45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</row>
    <row r="46" spans="8:59" s="15" customFormat="1" x14ac:dyDescent="0.25">
      <c r="H46" s="45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</row>
    <row r="47" spans="8:59" s="15" customFormat="1" x14ac:dyDescent="0.25">
      <c r="H47" s="45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</row>
    <row r="48" spans="8:59" s="15" customFormat="1" x14ac:dyDescent="0.25">
      <c r="H48" s="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</row>
    <row r="49" spans="8:59" s="15" customFormat="1" x14ac:dyDescent="0.25">
      <c r="H49" s="45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</row>
    <row r="50" spans="8:59" s="15" customFormat="1" x14ac:dyDescent="0.25">
      <c r="H50" s="45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</row>
    <row r="51" spans="8:59" s="15" customFormat="1" x14ac:dyDescent="0.25">
      <c r="H51" s="45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</row>
    <row r="52" spans="8:59" s="15" customFormat="1" x14ac:dyDescent="0.25">
      <c r="H52" s="45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</row>
    <row r="53" spans="8:59" s="15" customFormat="1" x14ac:dyDescent="0.25">
      <c r="H53" s="45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</row>
    <row r="54" spans="8:59" s="15" customFormat="1" x14ac:dyDescent="0.25">
      <c r="H54" s="45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</row>
    <row r="55" spans="8:59" s="15" customFormat="1" x14ac:dyDescent="0.25">
      <c r="H55" s="45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</row>
    <row r="56" spans="8:59" s="15" customFormat="1" x14ac:dyDescent="0.25">
      <c r="H56" s="45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</row>
    <row r="57" spans="8:59" s="15" customFormat="1" x14ac:dyDescent="0.25">
      <c r="H57" s="45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</row>
    <row r="58" spans="8:59" s="15" customFormat="1" x14ac:dyDescent="0.25">
      <c r="H58" s="45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</row>
    <row r="59" spans="8:59" s="15" customFormat="1" x14ac:dyDescent="0.25">
      <c r="H59" s="45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</row>
    <row r="60" spans="8:59" s="15" customFormat="1" x14ac:dyDescent="0.25">
      <c r="H60" s="45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</row>
    <row r="61" spans="8:59" s="15" customFormat="1" x14ac:dyDescent="0.25">
      <c r="H61" s="45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</row>
    <row r="62" spans="8:59" s="15" customFormat="1" x14ac:dyDescent="0.25">
      <c r="H62" s="45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</row>
    <row r="63" spans="8:59" s="15" customFormat="1" x14ac:dyDescent="0.25">
      <c r="H63" s="45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</row>
    <row r="64" spans="8:59" s="15" customFormat="1" x14ac:dyDescent="0.25">
      <c r="H64" s="45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</row>
    <row r="65" spans="8:59" s="15" customFormat="1" x14ac:dyDescent="0.25">
      <c r="H65" s="45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</row>
    <row r="66" spans="8:59" s="15" customFormat="1" x14ac:dyDescent="0.25">
      <c r="H66" s="45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</row>
    <row r="67" spans="8:59" s="15" customFormat="1" x14ac:dyDescent="0.25">
      <c r="H67" s="45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</row>
    <row r="68" spans="8:59" s="15" customFormat="1" x14ac:dyDescent="0.25">
      <c r="H68" s="45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</row>
    <row r="69" spans="8:59" s="15" customFormat="1" x14ac:dyDescent="0.25">
      <c r="H69" s="45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</row>
    <row r="70" spans="8:59" s="15" customFormat="1" x14ac:dyDescent="0.25">
      <c r="H70" s="45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</row>
    <row r="71" spans="8:59" s="15" customFormat="1" x14ac:dyDescent="0.25">
      <c r="H71" s="45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</row>
    <row r="72" spans="8:59" s="15" customFormat="1" x14ac:dyDescent="0.25">
      <c r="H72" s="45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</row>
    <row r="73" spans="8:59" s="15" customFormat="1" x14ac:dyDescent="0.25">
      <c r="H73" s="45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</row>
    <row r="74" spans="8:59" s="15" customFormat="1" x14ac:dyDescent="0.25">
      <c r="H74" s="45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</row>
    <row r="75" spans="8:59" s="15" customFormat="1" x14ac:dyDescent="0.25">
      <c r="H75" s="45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</row>
    <row r="76" spans="8:59" s="15" customFormat="1" x14ac:dyDescent="0.25">
      <c r="H76" s="45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</row>
    <row r="77" spans="8:59" s="15" customFormat="1" x14ac:dyDescent="0.25">
      <c r="H77" s="45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</row>
    <row r="78" spans="8:59" s="15" customFormat="1" x14ac:dyDescent="0.25">
      <c r="H78" s="45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</row>
    <row r="79" spans="8:59" s="15" customFormat="1" x14ac:dyDescent="0.25">
      <c r="H79" s="45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8:59" s="15" customFormat="1" x14ac:dyDescent="0.25">
      <c r="H80" s="45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</row>
    <row r="81" spans="8:59" s="15" customFormat="1" x14ac:dyDescent="0.25">
      <c r="H81" s="45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</row>
    <row r="82" spans="8:59" s="15" customFormat="1" x14ac:dyDescent="0.25">
      <c r="H82" s="45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</row>
    <row r="83" spans="8:59" s="15" customFormat="1" x14ac:dyDescent="0.25">
      <c r="H83" s="45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</row>
    <row r="84" spans="8:59" s="15" customFormat="1" x14ac:dyDescent="0.25">
      <c r="H84" s="45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</row>
    <row r="85" spans="8:59" s="15" customFormat="1" x14ac:dyDescent="0.25">
      <c r="H85" s="45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</row>
    <row r="86" spans="8:59" s="15" customFormat="1" x14ac:dyDescent="0.25">
      <c r="H86" s="45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</row>
    <row r="87" spans="8:59" s="15" customFormat="1" x14ac:dyDescent="0.25">
      <c r="H87" s="45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</row>
    <row r="88" spans="8:59" s="15" customFormat="1" x14ac:dyDescent="0.25">
      <c r="H88" s="45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</row>
    <row r="89" spans="8:59" s="15" customFormat="1" x14ac:dyDescent="0.25">
      <c r="H89" s="45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</row>
    <row r="90" spans="8:59" s="15" customFormat="1" x14ac:dyDescent="0.25">
      <c r="H90" s="45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</row>
    <row r="91" spans="8:59" s="15" customFormat="1" x14ac:dyDescent="0.25">
      <c r="H91" s="45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</row>
    <row r="92" spans="8:59" s="15" customFormat="1" x14ac:dyDescent="0.25">
      <c r="H92" s="45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</row>
    <row r="93" spans="8:59" s="15" customFormat="1" x14ac:dyDescent="0.25">
      <c r="H93" s="45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</row>
    <row r="94" spans="8:59" s="15" customFormat="1" x14ac:dyDescent="0.25">
      <c r="H94" s="45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</row>
    <row r="95" spans="8:59" s="15" customFormat="1" x14ac:dyDescent="0.25">
      <c r="H95" s="45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</row>
    <row r="96" spans="8:59" s="15" customFormat="1" x14ac:dyDescent="0.25">
      <c r="H96" s="45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</row>
    <row r="97" spans="8:59" s="15" customFormat="1" x14ac:dyDescent="0.25">
      <c r="H97" s="45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</row>
    <row r="98" spans="8:59" s="15" customFormat="1" x14ac:dyDescent="0.25">
      <c r="H98" s="45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</row>
    <row r="99" spans="8:59" s="15" customFormat="1" x14ac:dyDescent="0.25">
      <c r="H99" s="45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</row>
    <row r="100" spans="8:59" s="15" customFormat="1" x14ac:dyDescent="0.25">
      <c r="H100" s="45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</row>
    <row r="101" spans="8:59" s="15" customFormat="1" x14ac:dyDescent="0.25">
      <c r="H101" s="45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</row>
    <row r="102" spans="8:59" s="15" customFormat="1" x14ac:dyDescent="0.25">
      <c r="H102" s="45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</row>
    <row r="103" spans="8:59" s="15" customFormat="1" x14ac:dyDescent="0.25">
      <c r="H103" s="45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</row>
    <row r="104" spans="8:59" s="15" customFormat="1" x14ac:dyDescent="0.25">
      <c r="H104" s="45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</row>
    <row r="105" spans="8:59" s="15" customFormat="1" x14ac:dyDescent="0.25">
      <c r="H105" s="45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</row>
    <row r="106" spans="8:59" s="15" customFormat="1" x14ac:dyDescent="0.25">
      <c r="H106" s="45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</row>
    <row r="107" spans="8:59" s="15" customFormat="1" x14ac:dyDescent="0.25">
      <c r="H107" s="45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</row>
    <row r="108" spans="8:59" s="15" customFormat="1" x14ac:dyDescent="0.25">
      <c r="H108" s="45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</row>
    <row r="109" spans="8:59" s="15" customFormat="1" x14ac:dyDescent="0.25">
      <c r="H109" s="45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</row>
    <row r="110" spans="8:59" s="15" customFormat="1" x14ac:dyDescent="0.25">
      <c r="H110" s="45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</row>
    <row r="111" spans="8:59" s="15" customFormat="1" x14ac:dyDescent="0.25">
      <c r="H111" s="45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</row>
    <row r="112" spans="8:59" s="15" customFormat="1" x14ac:dyDescent="0.25">
      <c r="H112" s="45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</row>
    <row r="113" spans="8:59" s="15" customFormat="1" x14ac:dyDescent="0.25">
      <c r="H113" s="45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</row>
    <row r="114" spans="8:59" s="15" customFormat="1" x14ac:dyDescent="0.25">
      <c r="H114" s="45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</row>
    <row r="115" spans="8:59" s="15" customFormat="1" x14ac:dyDescent="0.25">
      <c r="H115" s="45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</row>
    <row r="116" spans="8:59" s="15" customFormat="1" x14ac:dyDescent="0.25">
      <c r="H116" s="45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</row>
    <row r="117" spans="8:59" s="15" customFormat="1" x14ac:dyDescent="0.25">
      <c r="H117" s="45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</row>
    <row r="118" spans="8:59" s="15" customFormat="1" x14ac:dyDescent="0.25">
      <c r="H118" s="45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</row>
    <row r="119" spans="8:59" s="15" customFormat="1" x14ac:dyDescent="0.25">
      <c r="H119" s="45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</row>
    <row r="120" spans="8:59" s="15" customFormat="1" x14ac:dyDescent="0.25">
      <c r="H120" s="45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</row>
    <row r="121" spans="8:59" s="15" customFormat="1" x14ac:dyDescent="0.25">
      <c r="H121" s="45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</row>
    <row r="122" spans="8:59" s="15" customFormat="1" x14ac:dyDescent="0.25">
      <c r="H122" s="45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</row>
    <row r="123" spans="8:59" s="15" customFormat="1" x14ac:dyDescent="0.25">
      <c r="H123" s="45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</row>
    <row r="124" spans="8:59" s="15" customFormat="1" x14ac:dyDescent="0.25">
      <c r="H124" s="45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</row>
    <row r="125" spans="8:59" s="15" customFormat="1" x14ac:dyDescent="0.25">
      <c r="H125" s="45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</row>
    <row r="126" spans="8:59" s="15" customFormat="1" x14ac:dyDescent="0.25">
      <c r="H126" s="45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</row>
    <row r="127" spans="8:59" s="15" customFormat="1" x14ac:dyDescent="0.25">
      <c r="H127" s="45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</row>
    <row r="128" spans="8:59" s="15" customFormat="1" x14ac:dyDescent="0.25">
      <c r="H128" s="45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</row>
    <row r="129" spans="8:59" s="15" customFormat="1" x14ac:dyDescent="0.25">
      <c r="H129" s="45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</row>
    <row r="130" spans="8:59" s="15" customFormat="1" x14ac:dyDescent="0.25">
      <c r="H130" s="45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</row>
    <row r="131" spans="8:59" s="15" customFormat="1" x14ac:dyDescent="0.25">
      <c r="H131" s="45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</row>
    <row r="132" spans="8:59" s="15" customFormat="1" x14ac:dyDescent="0.25">
      <c r="H132" s="45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</row>
    <row r="133" spans="8:59" s="15" customFormat="1" x14ac:dyDescent="0.25">
      <c r="H133" s="45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</row>
    <row r="134" spans="8:59" s="15" customFormat="1" x14ac:dyDescent="0.25">
      <c r="H134" s="45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</row>
    <row r="135" spans="8:59" s="15" customFormat="1" x14ac:dyDescent="0.25">
      <c r="H135" s="45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</row>
    <row r="136" spans="8:59" s="15" customFormat="1" x14ac:dyDescent="0.25">
      <c r="H136" s="45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</row>
    <row r="137" spans="8:59" s="15" customFormat="1" x14ac:dyDescent="0.25">
      <c r="H137" s="45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</row>
    <row r="138" spans="8:59" s="15" customFormat="1" x14ac:dyDescent="0.25">
      <c r="H138" s="45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</row>
    <row r="139" spans="8:59" s="15" customFormat="1" x14ac:dyDescent="0.25">
      <c r="H139" s="45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</row>
    <row r="140" spans="8:59" s="15" customFormat="1" x14ac:dyDescent="0.25">
      <c r="H140" s="45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</row>
    <row r="141" spans="8:59" s="15" customFormat="1" x14ac:dyDescent="0.25">
      <c r="H141" s="45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</row>
    <row r="142" spans="8:59" s="15" customFormat="1" x14ac:dyDescent="0.25">
      <c r="H142" s="45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</row>
    <row r="143" spans="8:59" s="15" customFormat="1" x14ac:dyDescent="0.25">
      <c r="H143" s="45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</row>
    <row r="144" spans="8:59" s="15" customFormat="1" x14ac:dyDescent="0.25">
      <c r="H144" s="45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</row>
    <row r="145" spans="8:59" s="15" customFormat="1" x14ac:dyDescent="0.25">
      <c r="H145" s="45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</row>
    <row r="146" spans="8:59" s="15" customFormat="1" x14ac:dyDescent="0.25">
      <c r="H146" s="45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</row>
    <row r="147" spans="8:59" s="15" customFormat="1" x14ac:dyDescent="0.25">
      <c r="H147" s="45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</row>
    <row r="148" spans="8:59" s="15" customFormat="1" x14ac:dyDescent="0.25">
      <c r="H148" s="45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</row>
    <row r="149" spans="8:59" s="15" customFormat="1" x14ac:dyDescent="0.25">
      <c r="H149" s="45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</row>
    <row r="150" spans="8:59" s="15" customFormat="1" x14ac:dyDescent="0.25">
      <c r="H150" s="45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</row>
    <row r="151" spans="8:59" s="15" customFormat="1" x14ac:dyDescent="0.25">
      <c r="H151" s="45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</row>
    <row r="152" spans="8:59" s="15" customFormat="1" x14ac:dyDescent="0.25">
      <c r="H152" s="45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</row>
    <row r="153" spans="8:59" s="15" customFormat="1" x14ac:dyDescent="0.25">
      <c r="H153" s="45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</row>
    <row r="154" spans="8:59" s="15" customFormat="1" x14ac:dyDescent="0.25">
      <c r="H154" s="45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</row>
    <row r="155" spans="8:59" s="15" customFormat="1" x14ac:dyDescent="0.25">
      <c r="H155" s="45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</row>
    <row r="156" spans="8:59" s="15" customFormat="1" x14ac:dyDescent="0.25">
      <c r="H156" s="45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</row>
    <row r="157" spans="8:59" s="15" customFormat="1" x14ac:dyDescent="0.25">
      <c r="H157" s="45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</row>
    <row r="158" spans="8:59" s="15" customFormat="1" x14ac:dyDescent="0.25">
      <c r="H158" s="45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</row>
    <row r="159" spans="8:59" s="15" customFormat="1" x14ac:dyDescent="0.25">
      <c r="H159" s="45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</row>
    <row r="160" spans="8:59" s="15" customFormat="1" x14ac:dyDescent="0.25">
      <c r="H160" s="45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</row>
    <row r="161" spans="8:59" s="15" customFormat="1" x14ac:dyDescent="0.25">
      <c r="H161" s="45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</row>
    <row r="162" spans="8:59" s="15" customFormat="1" x14ac:dyDescent="0.25">
      <c r="H162" s="45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</row>
    <row r="163" spans="8:59" s="15" customFormat="1" x14ac:dyDescent="0.25">
      <c r="H163" s="45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</row>
    <row r="164" spans="8:59" s="15" customFormat="1" x14ac:dyDescent="0.25">
      <c r="H164" s="45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</row>
    <row r="165" spans="8:59" s="15" customFormat="1" x14ac:dyDescent="0.25">
      <c r="H165" s="45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</row>
    <row r="166" spans="8:59" s="15" customFormat="1" x14ac:dyDescent="0.25">
      <c r="H166" s="45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</row>
    <row r="167" spans="8:59" s="15" customFormat="1" x14ac:dyDescent="0.25">
      <c r="H167" s="45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</row>
    <row r="168" spans="8:59" s="15" customFormat="1" x14ac:dyDescent="0.25">
      <c r="H168" s="45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</row>
    <row r="169" spans="8:59" s="15" customFormat="1" x14ac:dyDescent="0.25">
      <c r="H169" s="45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</row>
    <row r="170" spans="8:59" s="15" customFormat="1" x14ac:dyDescent="0.25">
      <c r="H170" s="45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</row>
    <row r="171" spans="8:59" s="15" customFormat="1" x14ac:dyDescent="0.25">
      <c r="H171" s="45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</row>
    <row r="172" spans="8:59" s="15" customFormat="1" x14ac:dyDescent="0.25">
      <c r="H172" s="45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</row>
    <row r="173" spans="8:59" s="15" customFormat="1" x14ac:dyDescent="0.25">
      <c r="H173" s="45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</row>
    <row r="174" spans="8:59" s="15" customFormat="1" x14ac:dyDescent="0.25">
      <c r="H174" s="45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</row>
    <row r="175" spans="8:59" s="15" customFormat="1" x14ac:dyDescent="0.25">
      <c r="H175" s="45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</row>
    <row r="176" spans="8:59" s="15" customFormat="1" x14ac:dyDescent="0.25">
      <c r="H176" s="45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</row>
    <row r="177" spans="8:59" s="15" customFormat="1" x14ac:dyDescent="0.25">
      <c r="H177" s="45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</row>
    <row r="178" spans="8:59" s="15" customFormat="1" x14ac:dyDescent="0.25">
      <c r="H178" s="45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</row>
    <row r="179" spans="8:59" s="15" customFormat="1" x14ac:dyDescent="0.25">
      <c r="H179" s="45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</row>
    <row r="180" spans="8:59" s="15" customFormat="1" x14ac:dyDescent="0.25">
      <c r="H180" s="45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</row>
    <row r="181" spans="8:59" s="15" customFormat="1" x14ac:dyDescent="0.25">
      <c r="H181" s="45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</row>
    <row r="182" spans="8:59" s="15" customFormat="1" x14ac:dyDescent="0.25">
      <c r="H182" s="45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</row>
    <row r="183" spans="8:59" s="15" customFormat="1" x14ac:dyDescent="0.25">
      <c r="H183" s="45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</row>
    <row r="184" spans="8:59" s="15" customFormat="1" x14ac:dyDescent="0.25">
      <c r="H184" s="45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</row>
    <row r="185" spans="8:59" s="15" customFormat="1" x14ac:dyDescent="0.25">
      <c r="H185" s="45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</row>
    <row r="186" spans="8:59" s="15" customFormat="1" x14ac:dyDescent="0.25">
      <c r="H186" s="45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</row>
    <row r="187" spans="8:59" s="15" customFormat="1" x14ac:dyDescent="0.25">
      <c r="H187" s="45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</row>
    <row r="188" spans="8:59" s="15" customFormat="1" x14ac:dyDescent="0.25">
      <c r="H188" s="45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</row>
    <row r="189" spans="8:59" s="15" customFormat="1" x14ac:dyDescent="0.25">
      <c r="H189" s="45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</row>
    <row r="190" spans="8:59" s="15" customFormat="1" x14ac:dyDescent="0.25">
      <c r="H190" s="45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</row>
    <row r="191" spans="8:59" s="15" customFormat="1" x14ac:dyDescent="0.25">
      <c r="H191" s="45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</row>
    <row r="192" spans="8:59" s="15" customFormat="1" x14ac:dyDescent="0.25">
      <c r="H192" s="45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</row>
    <row r="193" spans="8:59" s="15" customFormat="1" x14ac:dyDescent="0.25">
      <c r="H193" s="45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</row>
    <row r="194" spans="8:59" s="15" customFormat="1" x14ac:dyDescent="0.25">
      <c r="H194" s="45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</row>
    <row r="195" spans="8:59" s="15" customFormat="1" x14ac:dyDescent="0.25">
      <c r="H195" s="45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</row>
    <row r="196" spans="8:59" s="15" customFormat="1" x14ac:dyDescent="0.25">
      <c r="H196" s="45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</row>
    <row r="197" spans="8:59" s="15" customFormat="1" x14ac:dyDescent="0.25">
      <c r="H197" s="45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</row>
    <row r="198" spans="8:59" s="15" customFormat="1" x14ac:dyDescent="0.25">
      <c r="H198" s="45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</row>
    <row r="199" spans="8:59" s="15" customFormat="1" x14ac:dyDescent="0.25">
      <c r="H199" s="45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</row>
    <row r="200" spans="8:59" s="15" customFormat="1" x14ac:dyDescent="0.25">
      <c r="H200" s="45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</row>
    <row r="201" spans="8:59" s="15" customFormat="1" x14ac:dyDescent="0.25">
      <c r="H201" s="45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</row>
    <row r="202" spans="8:59" s="15" customFormat="1" x14ac:dyDescent="0.25">
      <c r="H202" s="45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</row>
    <row r="203" spans="8:59" s="15" customFormat="1" x14ac:dyDescent="0.25">
      <c r="H203" s="45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</row>
    <row r="204" spans="8:59" s="15" customFormat="1" x14ac:dyDescent="0.25">
      <c r="H204" s="45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</row>
    <row r="205" spans="8:59" s="15" customFormat="1" x14ac:dyDescent="0.25">
      <c r="H205" s="45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</row>
    <row r="206" spans="8:59" s="15" customFormat="1" x14ac:dyDescent="0.25">
      <c r="H206" s="45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</row>
    <row r="207" spans="8:59" s="15" customFormat="1" x14ac:dyDescent="0.25">
      <c r="H207" s="45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</row>
    <row r="208" spans="8:59" s="15" customFormat="1" x14ac:dyDescent="0.25">
      <c r="H208" s="45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</row>
    <row r="209" spans="8:59" s="15" customFormat="1" x14ac:dyDescent="0.25">
      <c r="H209" s="45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</row>
    <row r="210" spans="8:59" s="15" customFormat="1" x14ac:dyDescent="0.25">
      <c r="H210" s="45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</row>
    <row r="211" spans="8:59" s="15" customFormat="1" x14ac:dyDescent="0.25">
      <c r="H211" s="45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</row>
    <row r="212" spans="8:59" s="15" customFormat="1" x14ac:dyDescent="0.25">
      <c r="H212" s="45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</row>
    <row r="213" spans="8:59" s="15" customFormat="1" x14ac:dyDescent="0.25">
      <c r="H213" s="45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</row>
    <row r="214" spans="8:59" s="15" customFormat="1" x14ac:dyDescent="0.25">
      <c r="H214" s="45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</row>
    <row r="215" spans="8:59" s="15" customFormat="1" x14ac:dyDescent="0.25">
      <c r="H215" s="45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</row>
    <row r="216" spans="8:59" s="15" customFormat="1" x14ac:dyDescent="0.25">
      <c r="H216" s="45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</row>
    <row r="217" spans="8:59" s="15" customFormat="1" x14ac:dyDescent="0.25">
      <c r="H217" s="45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</row>
    <row r="218" spans="8:59" s="15" customFormat="1" x14ac:dyDescent="0.25">
      <c r="H218" s="45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</row>
    <row r="219" spans="8:59" s="15" customFormat="1" x14ac:dyDescent="0.25">
      <c r="H219" s="45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</row>
    <row r="220" spans="8:59" s="15" customFormat="1" x14ac:dyDescent="0.25">
      <c r="H220" s="45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</row>
    <row r="221" spans="8:59" s="15" customFormat="1" x14ac:dyDescent="0.25">
      <c r="H221" s="45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</row>
    <row r="222" spans="8:59" s="15" customFormat="1" x14ac:dyDescent="0.25">
      <c r="H222" s="45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</row>
    <row r="223" spans="8:59" s="15" customFormat="1" x14ac:dyDescent="0.25">
      <c r="H223" s="45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</row>
    <row r="224" spans="8:59" s="15" customFormat="1" x14ac:dyDescent="0.25">
      <c r="H224" s="45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</row>
    <row r="225" spans="8:59" s="15" customFormat="1" x14ac:dyDescent="0.25">
      <c r="H225" s="45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</row>
    <row r="226" spans="8:59" s="15" customFormat="1" x14ac:dyDescent="0.25">
      <c r="H226" s="45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</row>
    <row r="227" spans="8:59" s="15" customFormat="1" x14ac:dyDescent="0.25">
      <c r="H227" s="45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</row>
    <row r="228" spans="8:59" s="15" customFormat="1" x14ac:dyDescent="0.25">
      <c r="H228" s="45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</row>
    <row r="229" spans="8:59" s="15" customFormat="1" x14ac:dyDescent="0.25">
      <c r="H229" s="45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</row>
    <row r="230" spans="8:59" s="15" customFormat="1" x14ac:dyDescent="0.25">
      <c r="H230" s="45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</row>
    <row r="231" spans="8:59" s="15" customFormat="1" x14ac:dyDescent="0.25">
      <c r="H231" s="45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</row>
    <row r="232" spans="8:59" s="15" customFormat="1" x14ac:dyDescent="0.25">
      <c r="H232" s="45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</row>
    <row r="233" spans="8:59" s="15" customFormat="1" x14ac:dyDescent="0.25">
      <c r="H233" s="45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</row>
    <row r="234" spans="8:59" s="15" customFormat="1" x14ac:dyDescent="0.25">
      <c r="H234" s="45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</row>
    <row r="235" spans="8:59" s="15" customFormat="1" x14ac:dyDescent="0.25">
      <c r="H235" s="45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</row>
    <row r="236" spans="8:59" s="15" customFormat="1" x14ac:dyDescent="0.25">
      <c r="H236" s="45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</row>
    <row r="237" spans="8:59" s="15" customFormat="1" x14ac:dyDescent="0.25">
      <c r="H237" s="45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</row>
    <row r="238" spans="8:59" s="15" customFormat="1" x14ac:dyDescent="0.25">
      <c r="H238" s="45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</row>
    <row r="239" spans="8:59" s="15" customFormat="1" x14ac:dyDescent="0.25">
      <c r="H239" s="45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</row>
    <row r="240" spans="8:59" s="15" customFormat="1" x14ac:dyDescent="0.25">
      <c r="H240" s="45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</row>
    <row r="241" spans="8:59" s="15" customFormat="1" x14ac:dyDescent="0.25">
      <c r="H241" s="45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</row>
    <row r="242" spans="8:59" s="15" customFormat="1" x14ac:dyDescent="0.25">
      <c r="H242" s="45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</row>
    <row r="243" spans="8:59" s="15" customFormat="1" x14ac:dyDescent="0.25">
      <c r="H243" s="45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</row>
    <row r="244" spans="8:59" s="15" customFormat="1" x14ac:dyDescent="0.25">
      <c r="H244" s="45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</row>
    <row r="245" spans="8:59" s="15" customFormat="1" x14ac:dyDescent="0.25">
      <c r="H245" s="45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</row>
    <row r="246" spans="8:59" s="15" customFormat="1" x14ac:dyDescent="0.25">
      <c r="H246" s="45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</row>
    <row r="247" spans="8:59" s="15" customFormat="1" x14ac:dyDescent="0.25">
      <c r="H247" s="45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</row>
    <row r="248" spans="8:59" s="15" customFormat="1" x14ac:dyDescent="0.25">
      <c r="H248" s="45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</row>
    <row r="249" spans="8:59" s="15" customFormat="1" x14ac:dyDescent="0.25">
      <c r="H249" s="45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</row>
    <row r="250" spans="8:59" s="15" customFormat="1" x14ac:dyDescent="0.25">
      <c r="H250" s="45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</row>
    <row r="251" spans="8:59" s="15" customFormat="1" x14ac:dyDescent="0.25">
      <c r="H251" s="45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</row>
    <row r="252" spans="8:59" s="15" customFormat="1" x14ac:dyDescent="0.25">
      <c r="H252" s="45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</row>
    <row r="253" spans="8:59" s="15" customFormat="1" x14ac:dyDescent="0.25">
      <c r="H253" s="45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</row>
    <row r="254" spans="8:59" s="15" customFormat="1" x14ac:dyDescent="0.25">
      <c r="H254" s="45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</row>
    <row r="255" spans="8:59" s="15" customFormat="1" x14ac:dyDescent="0.25">
      <c r="H255" s="45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</row>
    <row r="256" spans="8:59" s="15" customFormat="1" x14ac:dyDescent="0.25">
      <c r="H256" s="45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</row>
    <row r="257" spans="8:59" s="15" customFormat="1" x14ac:dyDescent="0.25">
      <c r="H257" s="45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</row>
    <row r="258" spans="8:59" s="15" customFormat="1" x14ac:dyDescent="0.25">
      <c r="H258" s="45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</row>
    <row r="259" spans="8:59" s="15" customFormat="1" x14ac:dyDescent="0.25">
      <c r="H259" s="45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</row>
    <row r="260" spans="8:59" s="15" customFormat="1" x14ac:dyDescent="0.25">
      <c r="H260" s="45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</row>
    <row r="261" spans="8:59" s="15" customFormat="1" x14ac:dyDescent="0.25">
      <c r="H261" s="45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</row>
    <row r="262" spans="8:59" s="15" customFormat="1" x14ac:dyDescent="0.25">
      <c r="H262" s="45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</row>
    <row r="263" spans="8:59" s="15" customFormat="1" x14ac:dyDescent="0.25">
      <c r="H263" s="45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</row>
    <row r="264" spans="8:59" s="15" customFormat="1" x14ac:dyDescent="0.25">
      <c r="H264" s="45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</row>
    <row r="265" spans="8:59" s="15" customFormat="1" x14ac:dyDescent="0.25">
      <c r="H265" s="45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</row>
    <row r="266" spans="8:59" s="15" customFormat="1" x14ac:dyDescent="0.25">
      <c r="H266" s="45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</row>
    <row r="267" spans="8:59" s="15" customFormat="1" x14ac:dyDescent="0.25">
      <c r="H267" s="45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</row>
    <row r="268" spans="8:59" s="15" customFormat="1" x14ac:dyDescent="0.25">
      <c r="H268" s="45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</row>
    <row r="269" spans="8:59" s="15" customFormat="1" x14ac:dyDescent="0.25">
      <c r="H269" s="45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</row>
    <row r="270" spans="8:59" s="15" customFormat="1" x14ac:dyDescent="0.25">
      <c r="H270" s="45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</row>
    <row r="271" spans="8:59" s="15" customFormat="1" x14ac:dyDescent="0.25">
      <c r="H271" s="45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</row>
    <row r="272" spans="8:59" s="15" customFormat="1" x14ac:dyDescent="0.25">
      <c r="H272" s="45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</row>
    <row r="273" spans="8:59" s="15" customFormat="1" x14ac:dyDescent="0.25">
      <c r="H273" s="45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</row>
    <row r="274" spans="8:59" s="15" customFormat="1" x14ac:dyDescent="0.25">
      <c r="H274" s="45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</row>
    <row r="275" spans="8:59" s="15" customFormat="1" x14ac:dyDescent="0.25">
      <c r="H275" s="45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</row>
    <row r="276" spans="8:59" s="15" customFormat="1" x14ac:dyDescent="0.25">
      <c r="H276" s="45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</row>
    <row r="277" spans="8:59" s="15" customFormat="1" x14ac:dyDescent="0.25">
      <c r="H277" s="45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</row>
    <row r="278" spans="8:59" s="15" customFormat="1" x14ac:dyDescent="0.25">
      <c r="H278" s="45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</row>
    <row r="279" spans="8:59" s="15" customFormat="1" x14ac:dyDescent="0.25">
      <c r="H279" s="45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</row>
    <row r="280" spans="8:59" s="15" customFormat="1" x14ac:dyDescent="0.25">
      <c r="H280" s="45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</row>
    <row r="281" spans="8:59" s="15" customFormat="1" x14ac:dyDescent="0.25">
      <c r="H281" s="45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</row>
    <row r="282" spans="8:59" s="15" customFormat="1" x14ac:dyDescent="0.25">
      <c r="H282" s="45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</row>
    <row r="283" spans="8:59" s="15" customFormat="1" x14ac:dyDescent="0.25">
      <c r="H283" s="45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</row>
    <row r="284" spans="8:59" s="15" customFormat="1" x14ac:dyDescent="0.25">
      <c r="H284" s="45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</row>
    <row r="285" spans="8:59" s="15" customFormat="1" x14ac:dyDescent="0.25">
      <c r="H285" s="45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</row>
    <row r="286" spans="8:59" s="15" customFormat="1" x14ac:dyDescent="0.25">
      <c r="H286" s="45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</row>
    <row r="287" spans="8:59" s="15" customFormat="1" x14ac:dyDescent="0.25">
      <c r="H287" s="45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</row>
    <row r="288" spans="8:59" s="15" customFormat="1" x14ac:dyDescent="0.25">
      <c r="H288" s="45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</row>
    <row r="289" spans="8:59" s="15" customFormat="1" x14ac:dyDescent="0.25">
      <c r="H289" s="45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</row>
    <row r="290" spans="8:59" s="15" customFormat="1" x14ac:dyDescent="0.25">
      <c r="H290" s="45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</row>
    <row r="291" spans="8:59" s="15" customFormat="1" x14ac:dyDescent="0.25">
      <c r="H291" s="45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</row>
    <row r="292" spans="8:59" s="15" customFormat="1" x14ac:dyDescent="0.25">
      <c r="H292" s="45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</row>
    <row r="293" spans="8:59" s="15" customFormat="1" x14ac:dyDescent="0.25">
      <c r="H293" s="45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</row>
    <row r="294" spans="8:59" s="15" customFormat="1" x14ac:dyDescent="0.25">
      <c r="H294" s="45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</row>
    <row r="295" spans="8:59" s="15" customFormat="1" x14ac:dyDescent="0.25">
      <c r="H295" s="45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</row>
    <row r="296" spans="8:59" s="15" customFormat="1" x14ac:dyDescent="0.25">
      <c r="H296" s="45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</row>
    <row r="297" spans="8:59" s="15" customFormat="1" x14ac:dyDescent="0.25">
      <c r="H297" s="45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</row>
    <row r="298" spans="8:59" s="15" customFormat="1" x14ac:dyDescent="0.25">
      <c r="H298" s="45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</row>
    <row r="299" spans="8:59" s="15" customFormat="1" x14ac:dyDescent="0.25">
      <c r="H299" s="45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</row>
    <row r="300" spans="8:59" s="15" customFormat="1" x14ac:dyDescent="0.25">
      <c r="H300" s="45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</row>
    <row r="301" spans="8:59" s="15" customFormat="1" x14ac:dyDescent="0.25">
      <c r="H301" s="45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</row>
    <row r="302" spans="8:59" s="15" customFormat="1" x14ac:dyDescent="0.25">
      <c r="H302" s="45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</row>
    <row r="303" spans="8:59" s="15" customFormat="1" x14ac:dyDescent="0.25">
      <c r="H303" s="45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</row>
    <row r="304" spans="8:59" s="15" customFormat="1" x14ac:dyDescent="0.25">
      <c r="H304" s="45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</row>
    <row r="305" spans="8:59" s="15" customFormat="1" x14ac:dyDescent="0.25">
      <c r="H305" s="45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</row>
    <row r="306" spans="8:59" s="15" customFormat="1" x14ac:dyDescent="0.25">
      <c r="H306" s="45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</row>
    <row r="307" spans="8:59" s="15" customFormat="1" x14ac:dyDescent="0.25">
      <c r="H307" s="45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</row>
    <row r="308" spans="8:59" s="15" customFormat="1" x14ac:dyDescent="0.25">
      <c r="H308" s="45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</row>
    <row r="309" spans="8:59" s="15" customFormat="1" x14ac:dyDescent="0.25">
      <c r="H309" s="45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</row>
    <row r="310" spans="8:59" s="15" customFormat="1" x14ac:dyDescent="0.25">
      <c r="H310" s="45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</row>
    <row r="311" spans="8:59" s="15" customFormat="1" x14ac:dyDescent="0.25">
      <c r="H311" s="45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</row>
    <row r="312" spans="8:59" s="15" customFormat="1" x14ac:dyDescent="0.25">
      <c r="H312" s="45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</row>
    <row r="313" spans="8:59" s="15" customFormat="1" x14ac:dyDescent="0.25">
      <c r="H313" s="45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</row>
    <row r="314" spans="8:59" s="15" customFormat="1" x14ac:dyDescent="0.25">
      <c r="H314" s="45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</row>
    <row r="315" spans="8:59" s="15" customFormat="1" x14ac:dyDescent="0.25">
      <c r="H315" s="45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</row>
    <row r="316" spans="8:59" s="15" customFormat="1" x14ac:dyDescent="0.25">
      <c r="H316" s="45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</row>
    <row r="317" spans="8:59" s="15" customFormat="1" x14ac:dyDescent="0.25">
      <c r="H317" s="45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</row>
    <row r="318" spans="8:59" s="15" customFormat="1" x14ac:dyDescent="0.25">
      <c r="H318" s="45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</row>
    <row r="319" spans="8:59" s="15" customFormat="1" x14ac:dyDescent="0.25">
      <c r="H319" s="45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</row>
    <row r="320" spans="8:59" s="15" customFormat="1" x14ac:dyDescent="0.25">
      <c r="H320" s="45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</row>
    <row r="321" spans="8:59" s="15" customFormat="1" x14ac:dyDescent="0.25">
      <c r="H321" s="45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</row>
    <row r="322" spans="8:59" s="15" customFormat="1" x14ac:dyDescent="0.25">
      <c r="H322" s="45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</row>
    <row r="323" spans="8:59" s="15" customFormat="1" x14ac:dyDescent="0.25">
      <c r="H323" s="45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</row>
    <row r="324" spans="8:59" s="15" customFormat="1" x14ac:dyDescent="0.25">
      <c r="H324" s="45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</row>
    <row r="325" spans="8:59" s="15" customFormat="1" x14ac:dyDescent="0.25">
      <c r="H325" s="45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</row>
    <row r="326" spans="8:59" s="15" customFormat="1" x14ac:dyDescent="0.25">
      <c r="H326" s="45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</row>
    <row r="327" spans="8:59" s="15" customFormat="1" x14ac:dyDescent="0.25">
      <c r="H327" s="45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</row>
    <row r="328" spans="8:59" s="15" customFormat="1" x14ac:dyDescent="0.25">
      <c r="H328" s="45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</row>
    <row r="329" spans="8:59" s="15" customFormat="1" x14ac:dyDescent="0.25">
      <c r="H329" s="45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</row>
    <row r="330" spans="8:59" s="15" customFormat="1" x14ac:dyDescent="0.25">
      <c r="H330" s="45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</row>
    <row r="331" spans="8:59" s="15" customFormat="1" x14ac:dyDescent="0.25">
      <c r="H331" s="45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</row>
    <row r="332" spans="8:59" s="15" customFormat="1" x14ac:dyDescent="0.25">
      <c r="H332" s="45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</row>
    <row r="333" spans="8:59" s="15" customFormat="1" x14ac:dyDescent="0.25">
      <c r="H333" s="45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</row>
    <row r="334" spans="8:59" s="15" customFormat="1" x14ac:dyDescent="0.25">
      <c r="H334" s="45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</row>
    <row r="335" spans="8:59" s="15" customFormat="1" x14ac:dyDescent="0.25">
      <c r="H335" s="45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</row>
    <row r="336" spans="8:59" s="15" customFormat="1" x14ac:dyDescent="0.25">
      <c r="H336" s="45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</row>
    <row r="337" spans="8:59" s="15" customFormat="1" x14ac:dyDescent="0.25">
      <c r="H337" s="45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</row>
    <row r="338" spans="8:59" s="15" customFormat="1" x14ac:dyDescent="0.25">
      <c r="H338" s="45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</row>
    <row r="339" spans="8:59" s="15" customFormat="1" x14ac:dyDescent="0.25">
      <c r="H339" s="45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</row>
    <row r="340" spans="8:59" s="15" customFormat="1" x14ac:dyDescent="0.25">
      <c r="H340" s="45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</row>
    <row r="341" spans="8:59" s="15" customFormat="1" x14ac:dyDescent="0.25">
      <c r="H341" s="45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</row>
    <row r="342" spans="8:59" s="15" customFormat="1" x14ac:dyDescent="0.25">
      <c r="H342" s="45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</row>
    <row r="343" spans="8:59" s="15" customFormat="1" x14ac:dyDescent="0.25">
      <c r="H343" s="45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</row>
    <row r="344" spans="8:59" s="15" customFormat="1" x14ac:dyDescent="0.25">
      <c r="H344" s="45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</row>
    <row r="345" spans="8:59" s="15" customFormat="1" x14ac:dyDescent="0.25">
      <c r="H345" s="45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</row>
    <row r="346" spans="8:59" s="15" customFormat="1" x14ac:dyDescent="0.25">
      <c r="H346" s="45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</row>
    <row r="347" spans="8:59" s="15" customFormat="1" x14ac:dyDescent="0.25">
      <c r="H347" s="45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</row>
    <row r="348" spans="8:59" s="15" customFormat="1" x14ac:dyDescent="0.25">
      <c r="H348" s="45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</row>
    <row r="349" spans="8:59" s="15" customFormat="1" x14ac:dyDescent="0.25">
      <c r="H349" s="45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</row>
    <row r="350" spans="8:59" s="15" customFormat="1" x14ac:dyDescent="0.25">
      <c r="H350" s="45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</row>
    <row r="351" spans="8:59" s="15" customFormat="1" x14ac:dyDescent="0.25">
      <c r="H351" s="45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</row>
    <row r="352" spans="8:59" s="15" customFormat="1" x14ac:dyDescent="0.25">
      <c r="H352" s="45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</row>
    <row r="353" spans="8:59" s="15" customFormat="1" x14ac:dyDescent="0.25">
      <c r="H353" s="45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</row>
    <row r="354" spans="8:59" s="15" customFormat="1" x14ac:dyDescent="0.25">
      <c r="H354" s="45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</row>
    <row r="355" spans="8:59" s="15" customFormat="1" x14ac:dyDescent="0.25">
      <c r="H355" s="45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</row>
    <row r="356" spans="8:59" s="15" customFormat="1" x14ac:dyDescent="0.25">
      <c r="H356" s="45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</row>
    <row r="357" spans="8:59" s="15" customFormat="1" x14ac:dyDescent="0.25">
      <c r="H357" s="45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</row>
    <row r="358" spans="8:59" s="15" customFormat="1" x14ac:dyDescent="0.25">
      <c r="H358" s="45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</row>
    <row r="359" spans="8:59" s="15" customFormat="1" x14ac:dyDescent="0.25">
      <c r="H359" s="45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</row>
    <row r="360" spans="8:59" s="15" customFormat="1" x14ac:dyDescent="0.25">
      <c r="H360" s="45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</row>
    <row r="361" spans="8:59" s="15" customFormat="1" x14ac:dyDescent="0.25">
      <c r="H361" s="45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</row>
    <row r="362" spans="8:59" s="15" customFormat="1" x14ac:dyDescent="0.25">
      <c r="H362" s="45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</row>
    <row r="363" spans="8:59" s="15" customFormat="1" x14ac:dyDescent="0.25">
      <c r="H363" s="45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</row>
    <row r="364" spans="8:59" s="15" customFormat="1" x14ac:dyDescent="0.25">
      <c r="H364" s="45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</row>
    <row r="365" spans="8:59" s="15" customFormat="1" x14ac:dyDescent="0.25">
      <c r="H365" s="45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</row>
    <row r="366" spans="8:59" s="15" customFormat="1" x14ac:dyDescent="0.25">
      <c r="H366" s="45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</row>
    <row r="367" spans="8:59" s="15" customFormat="1" x14ac:dyDescent="0.25">
      <c r="H367" s="45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</row>
    <row r="368" spans="8:59" s="15" customFormat="1" x14ac:dyDescent="0.25">
      <c r="H368" s="45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</row>
    <row r="369" spans="8:59" s="15" customFormat="1" x14ac:dyDescent="0.25">
      <c r="H369" s="45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</row>
    <row r="370" spans="8:59" s="15" customFormat="1" x14ac:dyDescent="0.25">
      <c r="H370" s="45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</row>
    <row r="371" spans="8:59" s="15" customFormat="1" x14ac:dyDescent="0.25">
      <c r="H371" s="45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</row>
    <row r="372" spans="8:59" s="15" customFormat="1" x14ac:dyDescent="0.25">
      <c r="H372" s="45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</row>
    <row r="373" spans="8:59" s="15" customFormat="1" x14ac:dyDescent="0.25">
      <c r="H373" s="45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</row>
    <row r="374" spans="8:59" s="15" customFormat="1" x14ac:dyDescent="0.25">
      <c r="H374" s="45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</row>
    <row r="375" spans="8:59" s="15" customFormat="1" x14ac:dyDescent="0.25">
      <c r="H375" s="45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</row>
    <row r="376" spans="8:59" s="15" customFormat="1" x14ac:dyDescent="0.25">
      <c r="H376" s="45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</row>
    <row r="377" spans="8:59" s="15" customFormat="1" x14ac:dyDescent="0.25">
      <c r="H377" s="45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</row>
    <row r="378" spans="8:59" s="15" customFormat="1" x14ac:dyDescent="0.25">
      <c r="H378" s="45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</row>
    <row r="379" spans="8:59" s="15" customFormat="1" x14ac:dyDescent="0.25">
      <c r="H379" s="45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</row>
    <row r="380" spans="8:59" s="15" customFormat="1" x14ac:dyDescent="0.25">
      <c r="H380" s="45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</row>
    <row r="381" spans="8:59" s="15" customFormat="1" x14ac:dyDescent="0.25">
      <c r="H381" s="45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</row>
    <row r="382" spans="8:59" s="15" customFormat="1" x14ac:dyDescent="0.25">
      <c r="H382" s="45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</row>
    <row r="383" spans="8:59" s="15" customFormat="1" x14ac:dyDescent="0.25">
      <c r="H383" s="45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</row>
    <row r="384" spans="8:59" s="15" customFormat="1" x14ac:dyDescent="0.25">
      <c r="H384" s="45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</row>
    <row r="385" spans="8:59" s="15" customFormat="1" x14ac:dyDescent="0.25">
      <c r="H385" s="45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</row>
    <row r="386" spans="8:59" s="15" customFormat="1" x14ac:dyDescent="0.25">
      <c r="H386" s="45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</row>
    <row r="387" spans="8:59" s="15" customFormat="1" x14ac:dyDescent="0.25">
      <c r="H387" s="45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</row>
    <row r="388" spans="8:59" s="15" customFormat="1" x14ac:dyDescent="0.25">
      <c r="H388" s="45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</row>
    <row r="389" spans="8:59" s="15" customFormat="1" x14ac:dyDescent="0.25">
      <c r="H389" s="45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</row>
    <row r="390" spans="8:59" s="15" customFormat="1" x14ac:dyDescent="0.25">
      <c r="H390" s="45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</row>
    <row r="391" spans="8:59" s="15" customFormat="1" x14ac:dyDescent="0.25">
      <c r="H391" s="45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</row>
    <row r="392" spans="8:59" s="15" customFormat="1" x14ac:dyDescent="0.25">
      <c r="H392" s="45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</row>
    <row r="393" spans="8:59" s="15" customFormat="1" x14ac:dyDescent="0.25">
      <c r="H393" s="45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</row>
    <row r="394" spans="8:59" s="15" customFormat="1" x14ac:dyDescent="0.25">
      <c r="H394" s="45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</row>
    <row r="395" spans="8:59" s="15" customFormat="1" x14ac:dyDescent="0.25">
      <c r="H395" s="45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</row>
    <row r="396" spans="8:59" s="15" customFormat="1" x14ac:dyDescent="0.25">
      <c r="H396" s="45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</row>
    <row r="397" spans="8:59" s="15" customFormat="1" x14ac:dyDescent="0.25">
      <c r="H397" s="45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</row>
    <row r="398" spans="8:59" s="15" customFormat="1" x14ac:dyDescent="0.25">
      <c r="H398" s="45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</row>
    <row r="399" spans="8:59" s="15" customFormat="1" x14ac:dyDescent="0.25">
      <c r="H399" s="45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</row>
    <row r="400" spans="8:59" s="15" customFormat="1" x14ac:dyDescent="0.25">
      <c r="H400" s="45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</row>
    <row r="401" spans="8:59" s="15" customFormat="1" x14ac:dyDescent="0.25">
      <c r="H401" s="45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</row>
    <row r="402" spans="8:59" s="15" customFormat="1" x14ac:dyDescent="0.25">
      <c r="H402" s="45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</row>
    <row r="403" spans="8:59" s="15" customFormat="1" x14ac:dyDescent="0.25">
      <c r="H403" s="45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</row>
    <row r="404" spans="8:59" s="15" customFormat="1" x14ac:dyDescent="0.25">
      <c r="H404" s="45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</row>
    <row r="405" spans="8:59" s="15" customFormat="1" x14ac:dyDescent="0.25">
      <c r="H405" s="45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</row>
    <row r="406" spans="8:59" s="15" customFormat="1" x14ac:dyDescent="0.25">
      <c r="H406" s="45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</row>
    <row r="407" spans="8:59" s="15" customFormat="1" x14ac:dyDescent="0.25">
      <c r="H407" s="45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</row>
    <row r="408" spans="8:59" s="15" customFormat="1" x14ac:dyDescent="0.25">
      <c r="H408" s="45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</row>
    <row r="409" spans="8:59" s="15" customFormat="1" x14ac:dyDescent="0.25">
      <c r="H409" s="45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</row>
    <row r="410" spans="8:59" s="15" customFormat="1" x14ac:dyDescent="0.25">
      <c r="H410" s="45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</row>
    <row r="411" spans="8:59" s="15" customFormat="1" x14ac:dyDescent="0.25">
      <c r="H411" s="45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</row>
    <row r="412" spans="8:59" s="15" customFormat="1" x14ac:dyDescent="0.25">
      <c r="H412" s="45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</row>
    <row r="413" spans="8:59" s="15" customFormat="1" x14ac:dyDescent="0.25">
      <c r="H413" s="45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</row>
    <row r="414" spans="8:59" s="15" customFormat="1" x14ac:dyDescent="0.25">
      <c r="H414" s="45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</row>
    <row r="415" spans="8:59" s="15" customFormat="1" x14ac:dyDescent="0.25">
      <c r="H415" s="45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</row>
    <row r="416" spans="8:59" s="15" customFormat="1" x14ac:dyDescent="0.25">
      <c r="H416" s="45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</row>
    <row r="417" spans="8:59" s="15" customFormat="1" x14ac:dyDescent="0.25">
      <c r="H417" s="45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</row>
    <row r="418" spans="8:59" s="15" customFormat="1" x14ac:dyDescent="0.25">
      <c r="H418" s="45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</row>
    <row r="419" spans="8:59" s="15" customFormat="1" x14ac:dyDescent="0.25">
      <c r="H419" s="45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</row>
    <row r="420" spans="8:59" s="15" customFormat="1" x14ac:dyDescent="0.25">
      <c r="H420" s="45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</row>
    <row r="421" spans="8:59" s="15" customFormat="1" x14ac:dyDescent="0.25">
      <c r="H421" s="45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</row>
    <row r="422" spans="8:59" s="15" customFormat="1" x14ac:dyDescent="0.25">
      <c r="H422" s="45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</row>
    <row r="423" spans="8:59" s="15" customFormat="1" x14ac:dyDescent="0.25">
      <c r="H423" s="45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</row>
    <row r="424" spans="8:59" s="15" customFormat="1" x14ac:dyDescent="0.25">
      <c r="H424" s="45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</row>
    <row r="425" spans="8:59" s="15" customFormat="1" x14ac:dyDescent="0.25">
      <c r="H425" s="45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</row>
    <row r="426" spans="8:59" s="15" customFormat="1" x14ac:dyDescent="0.25">
      <c r="H426" s="45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</row>
    <row r="427" spans="8:59" s="15" customFormat="1" x14ac:dyDescent="0.25">
      <c r="H427" s="45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</row>
    <row r="428" spans="8:59" s="15" customFormat="1" x14ac:dyDescent="0.25">
      <c r="H428" s="45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</row>
    <row r="429" spans="8:59" s="15" customFormat="1" x14ac:dyDescent="0.25">
      <c r="H429" s="45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</row>
    <row r="430" spans="8:59" s="15" customFormat="1" x14ac:dyDescent="0.25">
      <c r="H430" s="45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</row>
    <row r="431" spans="8:59" s="15" customFormat="1" x14ac:dyDescent="0.25">
      <c r="H431" s="45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</row>
    <row r="432" spans="8:59" s="15" customFormat="1" x14ac:dyDescent="0.25">
      <c r="H432" s="45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</row>
    <row r="433" spans="8:59" s="15" customFormat="1" x14ac:dyDescent="0.25">
      <c r="H433" s="45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</row>
    <row r="434" spans="8:59" s="15" customFormat="1" x14ac:dyDescent="0.25">
      <c r="H434" s="45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</row>
    <row r="435" spans="8:59" s="15" customFormat="1" x14ac:dyDescent="0.25">
      <c r="H435" s="45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</row>
    <row r="436" spans="8:59" s="15" customFormat="1" x14ac:dyDescent="0.25">
      <c r="H436" s="45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</row>
    <row r="437" spans="8:59" s="15" customFormat="1" x14ac:dyDescent="0.25">
      <c r="H437" s="45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</row>
    <row r="438" spans="8:59" s="15" customFormat="1" x14ac:dyDescent="0.25">
      <c r="H438" s="45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</row>
    <row r="439" spans="8:59" s="15" customFormat="1" x14ac:dyDescent="0.25">
      <c r="H439" s="45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</row>
    <row r="440" spans="8:59" s="15" customFormat="1" x14ac:dyDescent="0.25">
      <c r="H440" s="45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</row>
    <row r="441" spans="8:59" s="15" customFormat="1" x14ac:dyDescent="0.25">
      <c r="H441" s="45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</row>
    <row r="442" spans="8:59" s="15" customFormat="1" x14ac:dyDescent="0.25">
      <c r="H442" s="45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</row>
    <row r="443" spans="8:59" s="15" customFormat="1" x14ac:dyDescent="0.25">
      <c r="H443" s="45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</row>
    <row r="444" spans="8:59" s="15" customFormat="1" x14ac:dyDescent="0.25">
      <c r="H444" s="45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</row>
    <row r="445" spans="8:59" s="15" customFormat="1" x14ac:dyDescent="0.25">
      <c r="H445" s="45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</row>
    <row r="446" spans="8:59" s="15" customFormat="1" x14ac:dyDescent="0.25">
      <c r="H446" s="45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</row>
    <row r="447" spans="8:59" s="15" customFormat="1" x14ac:dyDescent="0.25">
      <c r="H447" s="45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</row>
    <row r="448" spans="8:59" s="15" customFormat="1" x14ac:dyDescent="0.25">
      <c r="H448" s="45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</row>
    <row r="449" spans="8:59" s="15" customFormat="1" x14ac:dyDescent="0.25">
      <c r="H449" s="45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</row>
    <row r="450" spans="8:59" s="15" customFormat="1" x14ac:dyDescent="0.25">
      <c r="H450" s="45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</row>
    <row r="451" spans="8:59" s="15" customFormat="1" x14ac:dyDescent="0.25">
      <c r="H451" s="45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</row>
    <row r="452" spans="8:59" s="15" customFormat="1" x14ac:dyDescent="0.25">
      <c r="H452" s="45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</row>
    <row r="453" spans="8:59" s="15" customFormat="1" x14ac:dyDescent="0.25">
      <c r="H453" s="45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</row>
    <row r="454" spans="8:59" s="15" customFormat="1" x14ac:dyDescent="0.25">
      <c r="H454" s="45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</row>
    <row r="455" spans="8:59" s="15" customFormat="1" x14ac:dyDescent="0.25">
      <c r="H455" s="45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</row>
    <row r="456" spans="8:59" s="15" customFormat="1" x14ac:dyDescent="0.25">
      <c r="H456" s="45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</row>
    <row r="457" spans="8:59" s="15" customFormat="1" x14ac:dyDescent="0.25">
      <c r="H457" s="45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</row>
    <row r="458" spans="8:59" s="15" customFormat="1" x14ac:dyDescent="0.25">
      <c r="H458" s="45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</row>
    <row r="459" spans="8:59" s="15" customFormat="1" x14ac:dyDescent="0.25">
      <c r="H459" s="45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</row>
    <row r="460" spans="8:59" s="15" customFormat="1" x14ac:dyDescent="0.25">
      <c r="H460" s="45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</row>
    <row r="461" spans="8:59" s="15" customFormat="1" x14ac:dyDescent="0.25">
      <c r="H461" s="45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</row>
    <row r="462" spans="8:59" s="15" customFormat="1" x14ac:dyDescent="0.25">
      <c r="H462" s="45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</row>
    <row r="463" spans="8:59" s="15" customFormat="1" x14ac:dyDescent="0.25">
      <c r="H463" s="45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</row>
    <row r="464" spans="8:59" s="15" customFormat="1" x14ac:dyDescent="0.25">
      <c r="H464" s="45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</row>
    <row r="465" spans="8:59" s="15" customFormat="1" x14ac:dyDescent="0.25">
      <c r="H465" s="45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</row>
    <row r="466" spans="8:59" s="15" customFormat="1" x14ac:dyDescent="0.25">
      <c r="H466" s="45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</row>
    <row r="467" spans="8:59" s="15" customFormat="1" x14ac:dyDescent="0.25">
      <c r="H467" s="45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</row>
    <row r="468" spans="8:59" s="15" customFormat="1" x14ac:dyDescent="0.25">
      <c r="H468" s="45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</row>
    <row r="469" spans="8:59" s="15" customFormat="1" x14ac:dyDescent="0.25">
      <c r="H469" s="45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</row>
    <row r="470" spans="8:59" s="15" customFormat="1" x14ac:dyDescent="0.25">
      <c r="H470" s="45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</row>
    <row r="471" spans="8:59" s="15" customFormat="1" x14ac:dyDescent="0.25">
      <c r="H471" s="45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</row>
    <row r="472" spans="8:59" s="15" customFormat="1" x14ac:dyDescent="0.25">
      <c r="H472" s="45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</row>
    <row r="473" spans="8:59" s="15" customFormat="1" x14ac:dyDescent="0.25">
      <c r="H473" s="45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</row>
    <row r="474" spans="8:59" s="15" customFormat="1" x14ac:dyDescent="0.25">
      <c r="H474" s="45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</row>
    <row r="475" spans="8:59" s="15" customFormat="1" x14ac:dyDescent="0.25">
      <c r="H475" s="45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</row>
    <row r="476" spans="8:59" s="15" customFormat="1" x14ac:dyDescent="0.25">
      <c r="H476" s="45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</row>
    <row r="477" spans="8:59" s="15" customFormat="1" x14ac:dyDescent="0.25">
      <c r="H477" s="45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</row>
    <row r="478" spans="8:59" s="15" customFormat="1" x14ac:dyDescent="0.25">
      <c r="H478" s="45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</row>
    <row r="479" spans="8:59" s="15" customFormat="1" x14ac:dyDescent="0.25">
      <c r="H479" s="45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</row>
    <row r="480" spans="8:59" s="15" customFormat="1" x14ac:dyDescent="0.25">
      <c r="H480" s="45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</row>
    <row r="481" spans="8:59" s="15" customFormat="1" x14ac:dyDescent="0.25">
      <c r="H481" s="45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</row>
    <row r="482" spans="8:59" s="15" customFormat="1" x14ac:dyDescent="0.25">
      <c r="H482" s="45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</row>
    <row r="483" spans="8:59" s="15" customFormat="1" x14ac:dyDescent="0.25">
      <c r="H483" s="45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</row>
    <row r="484" spans="8:59" s="15" customFormat="1" x14ac:dyDescent="0.25">
      <c r="H484" s="45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</row>
    <row r="485" spans="8:59" s="15" customFormat="1" x14ac:dyDescent="0.25">
      <c r="H485" s="45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</row>
    <row r="486" spans="8:59" s="15" customFormat="1" x14ac:dyDescent="0.25">
      <c r="H486" s="45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</row>
    <row r="487" spans="8:59" s="15" customFormat="1" x14ac:dyDescent="0.25">
      <c r="H487" s="45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</row>
    <row r="488" spans="8:59" s="15" customFormat="1" x14ac:dyDescent="0.25">
      <c r="H488" s="45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</row>
    <row r="489" spans="8:59" s="15" customFormat="1" x14ac:dyDescent="0.25">
      <c r="H489" s="45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</row>
    <row r="490" spans="8:59" s="15" customFormat="1" x14ac:dyDescent="0.25">
      <c r="H490" s="45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</row>
    <row r="491" spans="8:59" s="15" customFormat="1" x14ac:dyDescent="0.25">
      <c r="H491" s="45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</row>
    <row r="492" spans="8:59" s="15" customFormat="1" x14ac:dyDescent="0.25">
      <c r="H492" s="45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</row>
    <row r="493" spans="8:59" s="15" customFormat="1" x14ac:dyDescent="0.25">
      <c r="H493" s="45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</row>
    <row r="494" spans="8:59" s="15" customFormat="1" x14ac:dyDescent="0.25">
      <c r="H494" s="45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</row>
    <row r="495" spans="8:59" s="15" customFormat="1" x14ac:dyDescent="0.25">
      <c r="H495" s="45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</row>
    <row r="496" spans="8:59" s="15" customFormat="1" x14ac:dyDescent="0.25">
      <c r="H496" s="45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</row>
    <row r="497" spans="8:59" s="15" customFormat="1" x14ac:dyDescent="0.25">
      <c r="H497" s="45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</row>
    <row r="498" spans="8:59" s="15" customFormat="1" x14ac:dyDescent="0.25">
      <c r="H498" s="45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</row>
    <row r="499" spans="8:59" s="15" customFormat="1" x14ac:dyDescent="0.25">
      <c r="H499" s="45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</row>
    <row r="500" spans="8:59" s="15" customFormat="1" x14ac:dyDescent="0.25">
      <c r="H500" s="45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</row>
    <row r="501" spans="8:59" s="15" customFormat="1" x14ac:dyDescent="0.25">
      <c r="H501" s="45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</row>
    <row r="502" spans="8:59" s="15" customFormat="1" x14ac:dyDescent="0.25">
      <c r="H502" s="45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</row>
    <row r="503" spans="8:59" s="15" customFormat="1" x14ac:dyDescent="0.25">
      <c r="H503" s="45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</row>
    <row r="504" spans="8:59" s="15" customFormat="1" x14ac:dyDescent="0.25">
      <c r="H504" s="45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</row>
    <row r="505" spans="8:59" s="15" customFormat="1" x14ac:dyDescent="0.25">
      <c r="H505" s="45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</row>
    <row r="506" spans="8:59" s="15" customFormat="1" x14ac:dyDescent="0.25">
      <c r="H506" s="45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</row>
    <row r="507" spans="8:59" s="15" customFormat="1" x14ac:dyDescent="0.25">
      <c r="H507" s="45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</row>
    <row r="508" spans="8:59" s="15" customFormat="1" x14ac:dyDescent="0.25">
      <c r="H508" s="45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</row>
    <row r="509" spans="8:59" s="15" customFormat="1" x14ac:dyDescent="0.25">
      <c r="H509" s="45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</row>
    <row r="510" spans="8:59" s="15" customFormat="1" x14ac:dyDescent="0.25">
      <c r="H510" s="45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</row>
    <row r="511" spans="8:59" s="15" customFormat="1" x14ac:dyDescent="0.25">
      <c r="H511" s="45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</row>
    <row r="512" spans="8:59" s="15" customFormat="1" x14ac:dyDescent="0.25">
      <c r="H512" s="45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</row>
    <row r="513" spans="8:59" s="15" customFormat="1" x14ac:dyDescent="0.25">
      <c r="H513" s="45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</row>
    <row r="514" spans="8:59" s="15" customFormat="1" x14ac:dyDescent="0.25">
      <c r="H514" s="45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</row>
    <row r="515" spans="8:59" s="15" customFormat="1" x14ac:dyDescent="0.25">
      <c r="H515" s="45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</row>
    <row r="516" spans="8:59" s="15" customFormat="1" x14ac:dyDescent="0.25">
      <c r="H516" s="45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</row>
    <row r="517" spans="8:59" s="15" customFormat="1" x14ac:dyDescent="0.25">
      <c r="H517" s="45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</row>
    <row r="518" spans="8:59" s="15" customFormat="1" x14ac:dyDescent="0.25">
      <c r="H518" s="45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</row>
    <row r="519" spans="8:59" s="15" customFormat="1" x14ac:dyDescent="0.25">
      <c r="H519" s="45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</row>
    <row r="520" spans="8:59" s="15" customFormat="1" x14ac:dyDescent="0.25">
      <c r="H520" s="45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</row>
    <row r="521" spans="8:59" s="15" customFormat="1" x14ac:dyDescent="0.25">
      <c r="H521" s="45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</row>
    <row r="522" spans="8:59" s="15" customFormat="1" x14ac:dyDescent="0.25">
      <c r="H522" s="45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</row>
    <row r="523" spans="8:59" s="15" customFormat="1" x14ac:dyDescent="0.25">
      <c r="H523" s="45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</row>
    <row r="524" spans="8:59" s="15" customFormat="1" x14ac:dyDescent="0.25">
      <c r="H524" s="45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</row>
    <row r="525" spans="8:59" s="15" customFormat="1" x14ac:dyDescent="0.25">
      <c r="H525" s="45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</row>
    <row r="526" spans="8:59" s="15" customFormat="1" x14ac:dyDescent="0.25">
      <c r="H526" s="45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</row>
    <row r="527" spans="8:59" s="15" customFormat="1" x14ac:dyDescent="0.25">
      <c r="H527" s="45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</row>
    <row r="528" spans="8:59" s="15" customFormat="1" x14ac:dyDescent="0.25">
      <c r="H528" s="45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</row>
    <row r="529" spans="8:59" s="15" customFormat="1" x14ac:dyDescent="0.25">
      <c r="H529" s="45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</row>
    <row r="530" spans="8:59" s="15" customFormat="1" x14ac:dyDescent="0.25">
      <c r="H530" s="45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</row>
    <row r="531" spans="8:59" s="15" customFormat="1" x14ac:dyDescent="0.25">
      <c r="H531" s="45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</row>
    <row r="532" spans="8:59" s="15" customFormat="1" x14ac:dyDescent="0.25">
      <c r="H532" s="45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</row>
    <row r="533" spans="8:59" s="15" customFormat="1" x14ac:dyDescent="0.25">
      <c r="H533" s="45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</row>
    <row r="534" spans="8:59" s="15" customFormat="1" x14ac:dyDescent="0.25">
      <c r="H534" s="45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</row>
    <row r="535" spans="8:59" s="15" customFormat="1" x14ac:dyDescent="0.25">
      <c r="H535" s="45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</row>
    <row r="536" spans="8:59" s="15" customFormat="1" x14ac:dyDescent="0.25">
      <c r="H536" s="45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</row>
    <row r="537" spans="8:59" s="15" customFormat="1" x14ac:dyDescent="0.25">
      <c r="H537" s="45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</row>
    <row r="538" spans="8:59" s="15" customFormat="1" x14ac:dyDescent="0.25">
      <c r="H538" s="45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</row>
    <row r="539" spans="8:59" s="15" customFormat="1" x14ac:dyDescent="0.25">
      <c r="H539" s="45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</row>
    <row r="540" spans="8:59" s="15" customFormat="1" x14ac:dyDescent="0.25">
      <c r="H540" s="45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  <c r="BF540" s="43"/>
      <c r="BG540" s="43"/>
    </row>
    <row r="541" spans="8:59" s="15" customFormat="1" x14ac:dyDescent="0.25">
      <c r="H541" s="45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  <c r="BF541" s="43"/>
      <c r="BG541" s="43"/>
    </row>
    <row r="542" spans="8:59" s="15" customFormat="1" x14ac:dyDescent="0.25">
      <c r="H542" s="45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  <c r="BF542" s="43"/>
      <c r="BG542" s="43"/>
    </row>
    <row r="543" spans="8:59" s="15" customFormat="1" x14ac:dyDescent="0.25">
      <c r="H543" s="45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  <c r="BF543" s="43"/>
      <c r="BG543" s="43"/>
    </row>
    <row r="544" spans="8:59" s="15" customFormat="1" x14ac:dyDescent="0.25">
      <c r="H544" s="45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  <c r="BF544" s="43"/>
      <c r="BG544" s="43"/>
    </row>
    <row r="545" spans="8:59" s="15" customFormat="1" x14ac:dyDescent="0.25">
      <c r="H545" s="45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  <c r="BF545" s="43"/>
      <c r="BG545" s="43"/>
    </row>
    <row r="546" spans="8:59" s="15" customFormat="1" x14ac:dyDescent="0.25">
      <c r="H546" s="45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  <c r="BF546" s="43"/>
      <c r="BG546" s="43"/>
    </row>
    <row r="547" spans="8:59" s="15" customFormat="1" x14ac:dyDescent="0.25">
      <c r="H547" s="45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  <c r="BF547" s="43"/>
      <c r="BG547" s="43"/>
    </row>
    <row r="548" spans="8:59" s="15" customFormat="1" x14ac:dyDescent="0.25">
      <c r="H548" s="45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  <c r="BF548" s="43"/>
      <c r="BG548" s="43"/>
    </row>
    <row r="549" spans="8:59" s="15" customFormat="1" x14ac:dyDescent="0.25">
      <c r="H549" s="45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  <c r="BF549" s="43"/>
      <c r="BG549" s="43"/>
    </row>
    <row r="550" spans="8:59" s="15" customFormat="1" x14ac:dyDescent="0.25">
      <c r="H550" s="45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  <c r="BF550" s="43"/>
      <c r="BG550" s="43"/>
    </row>
    <row r="551" spans="8:59" s="15" customFormat="1" x14ac:dyDescent="0.25">
      <c r="H551" s="45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  <c r="BF551" s="43"/>
      <c r="BG551" s="43"/>
    </row>
    <row r="552" spans="8:59" s="15" customFormat="1" x14ac:dyDescent="0.25">
      <c r="H552" s="45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  <c r="BF552" s="43"/>
      <c r="BG552" s="43"/>
    </row>
    <row r="553" spans="8:59" s="15" customFormat="1" x14ac:dyDescent="0.25">
      <c r="H553" s="45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  <c r="BF553" s="43"/>
      <c r="BG553" s="43"/>
    </row>
    <row r="554" spans="8:59" s="15" customFormat="1" x14ac:dyDescent="0.25">
      <c r="H554" s="45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  <c r="BF554" s="43"/>
      <c r="BG554" s="43"/>
    </row>
    <row r="555" spans="8:59" s="15" customFormat="1" x14ac:dyDescent="0.25">
      <c r="H555" s="45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  <c r="BF555" s="43"/>
      <c r="BG555" s="43"/>
    </row>
    <row r="556" spans="8:59" s="15" customFormat="1" x14ac:dyDescent="0.25">
      <c r="H556" s="45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  <c r="BF556" s="43"/>
      <c r="BG556" s="43"/>
    </row>
    <row r="557" spans="8:59" s="15" customFormat="1" x14ac:dyDescent="0.25">
      <c r="H557" s="45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  <c r="BF557" s="43"/>
      <c r="BG557" s="43"/>
    </row>
    <row r="558" spans="8:59" s="15" customFormat="1" x14ac:dyDescent="0.25">
      <c r="H558" s="45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  <c r="BF558" s="43"/>
      <c r="BG558" s="43"/>
    </row>
    <row r="559" spans="8:59" s="15" customFormat="1" x14ac:dyDescent="0.25">
      <c r="H559" s="45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  <c r="BF559" s="43"/>
      <c r="BG559" s="43"/>
    </row>
    <row r="560" spans="8:59" s="15" customFormat="1" x14ac:dyDescent="0.25">
      <c r="H560" s="45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  <c r="BF560" s="43"/>
      <c r="BG560" s="43"/>
    </row>
    <row r="561" spans="8:59" s="15" customFormat="1" x14ac:dyDescent="0.25">
      <c r="H561" s="45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  <c r="BF561" s="43"/>
      <c r="BG561" s="43"/>
    </row>
    <row r="562" spans="8:59" s="15" customFormat="1" x14ac:dyDescent="0.25">
      <c r="H562" s="45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  <c r="BF562" s="43"/>
      <c r="BG562" s="43"/>
    </row>
    <row r="563" spans="8:59" s="15" customFormat="1" x14ac:dyDescent="0.25">
      <c r="H563" s="45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  <c r="BF563" s="43"/>
      <c r="BG563" s="43"/>
    </row>
    <row r="564" spans="8:59" s="15" customFormat="1" x14ac:dyDescent="0.25">
      <c r="H564" s="45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  <c r="BF564" s="43"/>
      <c r="BG564" s="43"/>
    </row>
    <row r="565" spans="8:59" s="15" customFormat="1" x14ac:dyDescent="0.25">
      <c r="H565" s="45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  <c r="BF565" s="43"/>
      <c r="BG565" s="43"/>
    </row>
    <row r="566" spans="8:59" s="15" customFormat="1" x14ac:dyDescent="0.25">
      <c r="H566" s="45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  <c r="BF566" s="43"/>
      <c r="BG566" s="43"/>
    </row>
    <row r="567" spans="8:59" s="15" customFormat="1" x14ac:dyDescent="0.25">
      <c r="H567" s="45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  <c r="BF567" s="43"/>
      <c r="BG567" s="43"/>
    </row>
    <row r="568" spans="8:59" s="15" customFormat="1" x14ac:dyDescent="0.25">
      <c r="H568" s="45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  <c r="BF568" s="43"/>
      <c r="BG568" s="43"/>
    </row>
    <row r="569" spans="8:59" s="15" customFormat="1" x14ac:dyDescent="0.25">
      <c r="H569" s="45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  <c r="BF569" s="43"/>
      <c r="BG569" s="43"/>
    </row>
    <row r="570" spans="8:59" s="15" customFormat="1" x14ac:dyDescent="0.25">
      <c r="H570" s="45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  <c r="BF570" s="43"/>
      <c r="BG570" s="43"/>
    </row>
    <row r="571" spans="8:59" s="15" customFormat="1" x14ac:dyDescent="0.25">
      <c r="H571" s="45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  <c r="BF571" s="43"/>
      <c r="BG571" s="43"/>
    </row>
    <row r="572" spans="8:59" s="15" customFormat="1" x14ac:dyDescent="0.25">
      <c r="H572" s="45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  <c r="BF572" s="43"/>
      <c r="BG572" s="43"/>
    </row>
    <row r="573" spans="8:59" s="15" customFormat="1" x14ac:dyDescent="0.25">
      <c r="H573" s="45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  <c r="BF573" s="43"/>
      <c r="BG573" s="43"/>
    </row>
    <row r="574" spans="8:59" s="15" customFormat="1" x14ac:dyDescent="0.25">
      <c r="H574" s="45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  <c r="BF574" s="43"/>
      <c r="BG574" s="43"/>
    </row>
    <row r="575" spans="8:59" s="15" customFormat="1" x14ac:dyDescent="0.25">
      <c r="H575" s="45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  <c r="BF575" s="43"/>
      <c r="BG575" s="43"/>
    </row>
    <row r="576" spans="8:59" s="15" customFormat="1" x14ac:dyDescent="0.25">
      <c r="H576" s="45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  <c r="BF576" s="43"/>
      <c r="BG576" s="43"/>
    </row>
    <row r="577" spans="8:59" s="15" customFormat="1" x14ac:dyDescent="0.25">
      <c r="H577" s="45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  <c r="BF577" s="43"/>
      <c r="BG577" s="43"/>
    </row>
    <row r="578" spans="8:59" s="15" customFormat="1" x14ac:dyDescent="0.25">
      <c r="H578" s="45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  <c r="BF578" s="43"/>
      <c r="BG578" s="43"/>
    </row>
    <row r="579" spans="8:59" s="15" customFormat="1" x14ac:dyDescent="0.25">
      <c r="H579" s="45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  <c r="BF579" s="43"/>
      <c r="BG579" s="43"/>
    </row>
    <row r="580" spans="8:59" s="15" customFormat="1" x14ac:dyDescent="0.25">
      <c r="H580" s="45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  <c r="BF580" s="43"/>
      <c r="BG580" s="43"/>
    </row>
    <row r="581" spans="8:59" s="15" customFormat="1" x14ac:dyDescent="0.25">
      <c r="H581" s="45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  <c r="BF581" s="43"/>
      <c r="BG581" s="43"/>
    </row>
    <row r="582" spans="8:59" s="15" customFormat="1" x14ac:dyDescent="0.25">
      <c r="H582" s="45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  <c r="BF582" s="43"/>
      <c r="BG582" s="43"/>
    </row>
    <row r="583" spans="8:59" s="15" customFormat="1" x14ac:dyDescent="0.25">
      <c r="H583" s="45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  <c r="BF583" s="43"/>
      <c r="BG583" s="43"/>
    </row>
    <row r="584" spans="8:59" s="15" customFormat="1" x14ac:dyDescent="0.25">
      <c r="H584" s="45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  <c r="BF584" s="43"/>
      <c r="BG584" s="43"/>
    </row>
    <row r="585" spans="8:59" s="15" customFormat="1" x14ac:dyDescent="0.25">
      <c r="H585" s="45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  <c r="BF585" s="43"/>
      <c r="BG585" s="43"/>
    </row>
    <row r="586" spans="8:59" s="15" customFormat="1" x14ac:dyDescent="0.25">
      <c r="H586" s="45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  <c r="BF586" s="43"/>
      <c r="BG586" s="43"/>
    </row>
    <row r="587" spans="8:59" s="15" customFormat="1" x14ac:dyDescent="0.25">
      <c r="H587" s="45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  <c r="BF587" s="43"/>
      <c r="BG587" s="43"/>
    </row>
    <row r="588" spans="8:59" s="15" customFormat="1" x14ac:dyDescent="0.25">
      <c r="H588" s="45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  <c r="BF588" s="43"/>
      <c r="BG588" s="43"/>
    </row>
    <row r="589" spans="8:59" s="15" customFormat="1" x14ac:dyDescent="0.25">
      <c r="H589" s="45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  <c r="BF589" s="43"/>
      <c r="BG589" s="43"/>
    </row>
    <row r="590" spans="8:59" s="15" customFormat="1" x14ac:dyDescent="0.25">
      <c r="H590" s="45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  <c r="BF590" s="43"/>
      <c r="BG590" s="43"/>
    </row>
    <row r="591" spans="8:59" s="15" customFormat="1" x14ac:dyDescent="0.25">
      <c r="H591" s="45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  <c r="BF591" s="43"/>
      <c r="BG591" s="43"/>
    </row>
    <row r="592" spans="8:59" s="15" customFormat="1" x14ac:dyDescent="0.25">
      <c r="H592" s="45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  <c r="BF592" s="43"/>
      <c r="BG592" s="43"/>
    </row>
    <row r="593" spans="8:59" s="15" customFormat="1" x14ac:dyDescent="0.25">
      <c r="H593" s="45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  <c r="BF593" s="43"/>
      <c r="BG593" s="43"/>
    </row>
    <row r="594" spans="8:59" s="15" customFormat="1" x14ac:dyDescent="0.25">
      <c r="H594" s="45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  <c r="BF594" s="43"/>
      <c r="BG594" s="43"/>
    </row>
    <row r="595" spans="8:59" s="15" customFormat="1" x14ac:dyDescent="0.25">
      <c r="H595" s="45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  <c r="BF595" s="43"/>
      <c r="BG595" s="43"/>
    </row>
    <row r="596" spans="8:59" s="15" customFormat="1" x14ac:dyDescent="0.25">
      <c r="H596" s="45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  <c r="BF596" s="43"/>
      <c r="BG596" s="43"/>
    </row>
    <row r="597" spans="8:59" s="15" customFormat="1" x14ac:dyDescent="0.25">
      <c r="H597" s="45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  <c r="BF597" s="43"/>
      <c r="BG597" s="43"/>
    </row>
    <row r="598" spans="8:59" s="15" customFormat="1" x14ac:dyDescent="0.25">
      <c r="H598" s="45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  <c r="BF598" s="43"/>
      <c r="BG598" s="43"/>
    </row>
    <row r="599" spans="8:59" s="15" customFormat="1" x14ac:dyDescent="0.25">
      <c r="H599" s="45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  <c r="BF599" s="43"/>
      <c r="BG599" s="43"/>
    </row>
    <row r="600" spans="8:59" s="15" customFormat="1" x14ac:dyDescent="0.25">
      <c r="H600" s="45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  <c r="BF600" s="43"/>
      <c r="BG600" s="43"/>
    </row>
    <row r="601" spans="8:59" s="15" customFormat="1" x14ac:dyDescent="0.25">
      <c r="H601" s="45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  <c r="BF601" s="43"/>
      <c r="BG601" s="43"/>
    </row>
    <row r="602" spans="8:59" s="15" customFormat="1" x14ac:dyDescent="0.25">
      <c r="H602" s="45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  <c r="BF602" s="43"/>
      <c r="BG602" s="43"/>
    </row>
    <row r="603" spans="8:59" s="15" customFormat="1" x14ac:dyDescent="0.25">
      <c r="H603" s="45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  <c r="BF603" s="43"/>
      <c r="BG603" s="43"/>
    </row>
    <row r="604" spans="8:59" s="15" customFormat="1" x14ac:dyDescent="0.25">
      <c r="H604" s="45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  <c r="BF604" s="43"/>
      <c r="BG604" s="43"/>
    </row>
    <row r="605" spans="8:59" s="15" customFormat="1" x14ac:dyDescent="0.25">
      <c r="H605" s="45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  <c r="BF605" s="43"/>
      <c r="BG605" s="43"/>
    </row>
    <row r="606" spans="8:59" s="15" customFormat="1" x14ac:dyDescent="0.25">
      <c r="H606" s="45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  <c r="BF606" s="43"/>
      <c r="BG606" s="43"/>
    </row>
    <row r="607" spans="8:59" s="15" customFormat="1" x14ac:dyDescent="0.25">
      <c r="H607" s="45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  <c r="BF607" s="43"/>
      <c r="BG607" s="43"/>
    </row>
    <row r="608" spans="8:59" s="15" customFormat="1" x14ac:dyDescent="0.25">
      <c r="H608" s="45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  <c r="BF608" s="43"/>
      <c r="BG608" s="43"/>
    </row>
    <row r="609" spans="8:59" s="15" customFormat="1" x14ac:dyDescent="0.25">
      <c r="H609" s="45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  <c r="BF609" s="43"/>
      <c r="BG609" s="43"/>
    </row>
    <row r="610" spans="8:59" s="15" customFormat="1" x14ac:dyDescent="0.25">
      <c r="H610" s="45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  <c r="BF610" s="43"/>
      <c r="BG610" s="43"/>
    </row>
    <row r="611" spans="8:59" s="15" customFormat="1" x14ac:dyDescent="0.25">
      <c r="H611" s="45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  <c r="BF611" s="43"/>
      <c r="BG611" s="43"/>
    </row>
    <row r="612" spans="8:59" s="15" customFormat="1" x14ac:dyDescent="0.25">
      <c r="H612" s="45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  <c r="BF612" s="43"/>
      <c r="BG612" s="43"/>
    </row>
    <row r="613" spans="8:59" s="15" customFormat="1" x14ac:dyDescent="0.25">
      <c r="H613" s="45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  <c r="BF613" s="43"/>
      <c r="BG613" s="43"/>
    </row>
    <row r="614" spans="8:59" s="15" customFormat="1" x14ac:dyDescent="0.25">
      <c r="H614" s="45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  <c r="BF614" s="43"/>
      <c r="BG614" s="43"/>
    </row>
    <row r="615" spans="8:59" s="15" customFormat="1" x14ac:dyDescent="0.25">
      <c r="H615" s="45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  <c r="BF615" s="43"/>
      <c r="BG615" s="43"/>
    </row>
    <row r="616" spans="8:59" s="15" customFormat="1" x14ac:dyDescent="0.25">
      <c r="H616" s="45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  <c r="BF616" s="43"/>
      <c r="BG616" s="43"/>
    </row>
    <row r="617" spans="8:59" s="15" customFormat="1" x14ac:dyDescent="0.25">
      <c r="H617" s="45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  <c r="BF617" s="43"/>
      <c r="BG617" s="43"/>
    </row>
    <row r="618" spans="8:59" s="15" customFormat="1" x14ac:dyDescent="0.25">
      <c r="H618" s="45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  <c r="BF618" s="43"/>
      <c r="BG618" s="43"/>
    </row>
    <row r="619" spans="8:59" s="15" customFormat="1" x14ac:dyDescent="0.25">
      <c r="H619" s="45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  <c r="BF619" s="43"/>
      <c r="BG619" s="43"/>
    </row>
    <row r="620" spans="8:59" s="15" customFormat="1" x14ac:dyDescent="0.25">
      <c r="H620" s="45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  <c r="BF620" s="43"/>
      <c r="BG620" s="43"/>
    </row>
    <row r="621" spans="8:59" s="15" customFormat="1" x14ac:dyDescent="0.25">
      <c r="H621" s="45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  <c r="BF621" s="43"/>
      <c r="BG621" s="43"/>
    </row>
    <row r="622" spans="8:59" s="15" customFormat="1" x14ac:dyDescent="0.25">
      <c r="H622" s="45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  <c r="BF622" s="43"/>
      <c r="BG622" s="43"/>
    </row>
    <row r="623" spans="8:59" s="15" customFormat="1" x14ac:dyDescent="0.25">
      <c r="H623" s="45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  <c r="BF623" s="43"/>
      <c r="BG623" s="43"/>
    </row>
    <row r="624" spans="8:59" s="15" customFormat="1" x14ac:dyDescent="0.25">
      <c r="H624" s="45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  <c r="BF624" s="43"/>
      <c r="BG624" s="43"/>
    </row>
    <row r="625" spans="8:59" s="15" customFormat="1" x14ac:dyDescent="0.25">
      <c r="H625" s="45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  <c r="BF625" s="43"/>
      <c r="BG625" s="43"/>
    </row>
    <row r="626" spans="8:59" s="15" customFormat="1" x14ac:dyDescent="0.25">
      <c r="H626" s="45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  <c r="BF626" s="43"/>
      <c r="BG626" s="43"/>
    </row>
    <row r="627" spans="8:59" s="15" customFormat="1" x14ac:dyDescent="0.25">
      <c r="H627" s="45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  <c r="BF627" s="43"/>
      <c r="BG627" s="43"/>
    </row>
    <row r="628" spans="8:59" s="15" customFormat="1" x14ac:dyDescent="0.25">
      <c r="H628" s="45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  <c r="BF628" s="43"/>
      <c r="BG628" s="43"/>
    </row>
    <row r="629" spans="8:59" s="15" customFormat="1" x14ac:dyDescent="0.25">
      <c r="H629" s="45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  <c r="BF629" s="43"/>
      <c r="BG629" s="43"/>
    </row>
    <row r="630" spans="8:59" s="15" customFormat="1" x14ac:dyDescent="0.25">
      <c r="H630" s="45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  <c r="BF630" s="43"/>
      <c r="BG630" s="43"/>
    </row>
    <row r="631" spans="8:59" s="15" customFormat="1" x14ac:dyDescent="0.25">
      <c r="H631" s="45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  <c r="BF631" s="43"/>
      <c r="BG631" s="43"/>
    </row>
    <row r="632" spans="8:59" s="15" customFormat="1" x14ac:dyDescent="0.25">
      <c r="H632" s="45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  <c r="BF632" s="43"/>
      <c r="BG632" s="43"/>
    </row>
    <row r="633" spans="8:59" s="15" customFormat="1" x14ac:dyDescent="0.25">
      <c r="H633" s="45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  <c r="BF633" s="43"/>
      <c r="BG633" s="43"/>
    </row>
    <row r="634" spans="8:59" s="15" customFormat="1" x14ac:dyDescent="0.25">
      <c r="H634" s="45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  <c r="BF634" s="43"/>
      <c r="BG634" s="43"/>
    </row>
    <row r="635" spans="8:59" s="15" customFormat="1" x14ac:dyDescent="0.25">
      <c r="H635" s="45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  <c r="BF635" s="43"/>
      <c r="BG635" s="43"/>
    </row>
    <row r="636" spans="8:59" s="15" customFormat="1" x14ac:dyDescent="0.25">
      <c r="H636" s="45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  <c r="BF636" s="43"/>
      <c r="BG636" s="43"/>
    </row>
    <row r="637" spans="8:59" s="15" customFormat="1" x14ac:dyDescent="0.25">
      <c r="H637" s="45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  <c r="BF637" s="43"/>
      <c r="BG637" s="43"/>
    </row>
    <row r="638" spans="8:59" s="15" customFormat="1" x14ac:dyDescent="0.25">
      <c r="H638" s="45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  <c r="BF638" s="43"/>
      <c r="BG638" s="43"/>
    </row>
    <row r="639" spans="8:59" s="15" customFormat="1" x14ac:dyDescent="0.25">
      <c r="H639" s="45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  <c r="BF639" s="43"/>
      <c r="BG639" s="43"/>
    </row>
    <row r="640" spans="8:59" s="15" customFormat="1" x14ac:dyDescent="0.25">
      <c r="H640" s="45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  <c r="BF640" s="43"/>
      <c r="BG640" s="43"/>
    </row>
    <row r="641" spans="8:59" s="15" customFormat="1" x14ac:dyDescent="0.25">
      <c r="H641" s="45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  <c r="BF641" s="43"/>
      <c r="BG641" s="43"/>
    </row>
    <row r="642" spans="8:59" s="15" customFormat="1" x14ac:dyDescent="0.25">
      <c r="H642" s="45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  <c r="BF642" s="43"/>
      <c r="BG642" s="43"/>
    </row>
    <row r="643" spans="8:59" s="15" customFormat="1" x14ac:dyDescent="0.25">
      <c r="H643" s="45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  <c r="BF643" s="43"/>
      <c r="BG643" s="43"/>
    </row>
    <row r="644" spans="8:59" s="15" customFormat="1" x14ac:dyDescent="0.25">
      <c r="H644" s="45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  <c r="BF644" s="43"/>
      <c r="BG644" s="43"/>
    </row>
    <row r="645" spans="8:59" s="15" customFormat="1" x14ac:dyDescent="0.25">
      <c r="H645" s="45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  <c r="BF645" s="43"/>
      <c r="BG645" s="43"/>
    </row>
    <row r="646" spans="8:59" s="15" customFormat="1" x14ac:dyDescent="0.25">
      <c r="H646" s="45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  <c r="BF646" s="43"/>
      <c r="BG646" s="43"/>
    </row>
    <row r="647" spans="8:59" s="15" customFormat="1" x14ac:dyDescent="0.25">
      <c r="H647" s="45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  <c r="BF647" s="43"/>
      <c r="BG647" s="43"/>
    </row>
    <row r="648" spans="8:59" s="15" customFormat="1" x14ac:dyDescent="0.25">
      <c r="H648" s="45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  <c r="BF648" s="43"/>
      <c r="BG648" s="43"/>
    </row>
    <row r="649" spans="8:59" s="15" customFormat="1" x14ac:dyDescent="0.25">
      <c r="H649" s="45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  <c r="BF649" s="43"/>
      <c r="BG649" s="43"/>
    </row>
    <row r="650" spans="8:59" s="15" customFormat="1" x14ac:dyDescent="0.25">
      <c r="H650" s="45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  <c r="BF650" s="43"/>
      <c r="BG650" s="43"/>
    </row>
    <row r="651" spans="8:59" s="15" customFormat="1" x14ac:dyDescent="0.25">
      <c r="H651" s="45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  <c r="BF651" s="43"/>
      <c r="BG651" s="43"/>
    </row>
    <row r="652" spans="8:59" s="15" customFormat="1" x14ac:dyDescent="0.25">
      <c r="H652" s="45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  <c r="BF652" s="43"/>
      <c r="BG652" s="43"/>
    </row>
    <row r="653" spans="8:59" s="15" customFormat="1" x14ac:dyDescent="0.25">
      <c r="H653" s="45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  <c r="BF653" s="43"/>
      <c r="BG653" s="43"/>
    </row>
    <row r="654" spans="8:59" s="15" customFormat="1" x14ac:dyDescent="0.25">
      <c r="H654" s="45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  <c r="BF654" s="43"/>
      <c r="BG654" s="43"/>
    </row>
    <row r="655" spans="8:59" s="15" customFormat="1" x14ac:dyDescent="0.25">
      <c r="H655" s="45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  <c r="BF655" s="43"/>
      <c r="BG655" s="43"/>
    </row>
    <row r="656" spans="8:59" s="15" customFormat="1" x14ac:dyDescent="0.25">
      <c r="H656" s="45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  <c r="BF656" s="43"/>
      <c r="BG656" s="43"/>
    </row>
    <row r="657" spans="8:59" s="15" customFormat="1" x14ac:dyDescent="0.25">
      <c r="H657" s="45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  <c r="BF657" s="43"/>
      <c r="BG657" s="43"/>
    </row>
    <row r="658" spans="8:59" s="15" customFormat="1" x14ac:dyDescent="0.25">
      <c r="H658" s="45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  <c r="BF658" s="43"/>
      <c r="BG658" s="43"/>
    </row>
    <row r="659" spans="8:59" s="15" customFormat="1" x14ac:dyDescent="0.25">
      <c r="H659" s="45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  <c r="BF659" s="43"/>
      <c r="BG659" s="43"/>
    </row>
    <row r="660" spans="8:59" s="15" customFormat="1" x14ac:dyDescent="0.25">
      <c r="H660" s="45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  <c r="BF660" s="43"/>
      <c r="BG660" s="43"/>
    </row>
    <row r="661" spans="8:59" s="15" customFormat="1" x14ac:dyDescent="0.25">
      <c r="H661" s="45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  <c r="BF661" s="43"/>
      <c r="BG661" s="43"/>
    </row>
    <row r="662" spans="8:59" s="15" customFormat="1" x14ac:dyDescent="0.25">
      <c r="H662" s="45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  <c r="BF662" s="43"/>
      <c r="BG662" s="43"/>
    </row>
    <row r="663" spans="8:59" s="15" customFormat="1" x14ac:dyDescent="0.25">
      <c r="H663" s="45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  <c r="BF663" s="43"/>
      <c r="BG663" s="43"/>
    </row>
    <row r="664" spans="8:59" s="15" customFormat="1" x14ac:dyDescent="0.25">
      <c r="H664" s="45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  <c r="BF664" s="43"/>
      <c r="BG664" s="43"/>
    </row>
    <row r="665" spans="8:59" s="15" customFormat="1" x14ac:dyDescent="0.25">
      <c r="H665" s="45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  <c r="BF665" s="43"/>
      <c r="BG665" s="43"/>
    </row>
    <row r="666" spans="8:59" s="15" customFormat="1" x14ac:dyDescent="0.25">
      <c r="H666" s="45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  <c r="BF666" s="43"/>
      <c r="BG666" s="43"/>
    </row>
    <row r="667" spans="8:59" s="15" customFormat="1" x14ac:dyDescent="0.25">
      <c r="H667" s="45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  <c r="BF667" s="43"/>
      <c r="BG667" s="43"/>
    </row>
    <row r="668" spans="8:59" s="15" customFormat="1" x14ac:dyDescent="0.25">
      <c r="H668" s="45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  <c r="BF668" s="43"/>
      <c r="BG668" s="43"/>
    </row>
    <row r="669" spans="8:59" s="15" customFormat="1" x14ac:dyDescent="0.25">
      <c r="H669" s="45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  <c r="BF669" s="43"/>
      <c r="BG669" s="43"/>
    </row>
    <row r="670" spans="8:59" s="15" customFormat="1" x14ac:dyDescent="0.25">
      <c r="H670" s="45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  <c r="BF670" s="43"/>
      <c r="BG670" s="43"/>
    </row>
  </sheetData>
  <sheetProtection algorithmName="SHA-512" hashValue="VdC4azLmIjlP/rGimUp3B+AdrjMLhx8dN9N9caOoQSV5lXzCuAkrkG4mMx66FfQk3xBv5WmR/+QF1s7lbKcepw==" saltValue="d2zTPdq5SWevNziHpopdAA==" spinCount="100000" sheet="1" objects="1" scenarios="1" selectLockedCells="1"/>
  <sortState ref="O17:O22">
    <sortCondition ref="O6"/>
  </sortState>
  <mergeCells count="2">
    <mergeCell ref="H14:K14"/>
    <mergeCell ref="A2:V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Arne Ulrichsen</dc:creator>
  <cp:lastModifiedBy>Sven Arne Ulrichsen</cp:lastModifiedBy>
  <dcterms:created xsi:type="dcterms:W3CDTF">2016-09-20T12:20:57Z</dcterms:created>
  <dcterms:modified xsi:type="dcterms:W3CDTF">2016-09-22T07:15:46Z</dcterms:modified>
</cp:coreProperties>
</file>